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osofss01p4\so-every\文公部\【４】教育④ (MB ect)\+국비유학\2025\KKGBSS\국비 데이터 및 모집요강 등\모집 홍보 관련\기타 신청 양식\응모자 서류 양식\최종 완료\"/>
    </mc:Choice>
  </mc:AlternateContent>
  <xr:revisionPtr revIDLastSave="0" documentId="14_{88E8B57E-67B6-46DF-9E54-4124906563A3}" xr6:coauthVersionLast="47" xr6:coauthVersionMax="47" xr10:uidLastSave="{00000000-0000-0000-0000-000000000000}"/>
  <bookViews>
    <workbookView xWindow="-120" yWindow="-120" windowWidth="29040" windowHeight="15840" xr2:uid="{00000000-000D-0000-FFFF-FFFF00000000}"/>
  </bookViews>
  <sheets>
    <sheet name="学部" sheetId="1" r:id="rId1"/>
    <sheet name="個人情報票" sheetId="4" state="hidden" r:id="rId2"/>
    <sheet name="Sheet1"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P10" i="1"/>
  <c r="H21" i="4" s="1"/>
  <c r="H20" i="4"/>
  <c r="H19" i="4"/>
  <c r="H13" i="4"/>
  <c r="P9" i="1"/>
  <c r="BP10" i="1"/>
  <c r="H73" i="4" s="1"/>
  <c r="H120" i="4"/>
  <c r="H119" i="4"/>
  <c r="H118" i="4"/>
  <c r="H117" i="4"/>
  <c r="H116" i="4"/>
  <c r="H115" i="4"/>
  <c r="B5" i="4"/>
  <c r="A1" i="4"/>
  <c r="H57" i="4"/>
  <c r="H56" i="4"/>
  <c r="H51" i="4"/>
  <c r="H50" i="4"/>
  <c r="H45" i="4"/>
  <c r="H44" i="4"/>
  <c r="H6" i="4"/>
  <c r="H7" i="4"/>
  <c r="H8" i="4"/>
  <c r="H9" i="4"/>
  <c r="H10" i="4"/>
  <c r="H11" i="4"/>
  <c r="H12" i="4"/>
  <c r="H14" i="4"/>
  <c r="H15" i="4"/>
  <c r="H16" i="4"/>
  <c r="H17" i="4"/>
  <c r="H18" i="4"/>
  <c r="H22" i="4"/>
  <c r="H23" i="4"/>
  <c r="H24" i="4"/>
  <c r="H25" i="4"/>
  <c r="H26" i="4"/>
  <c r="H27" i="4"/>
  <c r="H29" i="4"/>
  <c r="H30" i="4"/>
  <c r="H31" i="4"/>
  <c r="H32" i="4"/>
  <c r="H33" i="4"/>
  <c r="H34" i="4"/>
  <c r="H35" i="4"/>
  <c r="H36" i="4"/>
  <c r="H37" i="4"/>
  <c r="H38" i="4"/>
  <c r="H39" i="4"/>
  <c r="H40" i="4"/>
  <c r="H41" i="4"/>
  <c r="H42" i="4"/>
  <c r="H43" i="4"/>
  <c r="H46" i="4"/>
  <c r="H47" i="4"/>
  <c r="H48" i="4"/>
  <c r="H49" i="4"/>
  <c r="H52" i="4"/>
  <c r="H53" i="4"/>
  <c r="H54" i="4"/>
  <c r="H55" i="4"/>
  <c r="H58" i="4"/>
  <c r="H59" i="4"/>
  <c r="H60" i="4"/>
  <c r="H61" i="4"/>
  <c r="H62" i="4"/>
  <c r="H63" i="4"/>
  <c r="H64" i="4"/>
  <c r="H65" i="4"/>
  <c r="H66" i="4"/>
  <c r="H67" i="4"/>
  <c r="H68" i="4"/>
  <c r="H69" i="4"/>
  <c r="H70" i="4"/>
  <c r="H71" i="4"/>
  <c r="H72"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21" i="4"/>
  <c r="H122" i="4"/>
  <c r="H123" i="4"/>
  <c r="C132" i="3"/>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07" i="3"/>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06" i="3"/>
  <c r="C82" i="3"/>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81" i="3"/>
  <c r="C80" i="3"/>
  <c r="C57" i="3"/>
  <c r="C58" i="3" s="1"/>
  <c r="C59" i="3" s="1"/>
  <c r="C60" i="3" s="1"/>
  <c r="C61" i="3" s="1"/>
  <c r="C62" i="3" s="1"/>
  <c r="C63" i="3" s="1"/>
  <c r="C64" i="3" s="1"/>
  <c r="C65" i="3" s="1"/>
  <c r="C66" i="3" s="1"/>
  <c r="C67" i="3" s="1"/>
  <c r="C68" i="3" s="1"/>
  <c r="C69" i="3" s="1"/>
  <c r="C70" i="3" s="1"/>
  <c r="C71" i="3" s="1"/>
  <c r="C72" i="3" s="1"/>
  <c r="C73" i="3" s="1"/>
  <c r="C74" i="3" s="1"/>
  <c r="C75" i="3" s="1"/>
  <c r="C76" i="3" s="1"/>
  <c r="C77" i="3" s="1"/>
  <c r="C78" i="3" s="1"/>
  <c r="C56" i="3"/>
  <c r="C55" i="3"/>
  <c r="C54" i="3"/>
  <c r="C32" i="3"/>
  <c r="C33" i="3" s="1"/>
  <c r="C34" i="3" s="1"/>
  <c r="C35" i="3" s="1"/>
  <c r="C36" i="3" s="1"/>
  <c r="C37" i="3" s="1"/>
  <c r="C38" i="3" s="1"/>
  <c r="C39" i="3" s="1"/>
  <c r="C40" i="3" s="1"/>
  <c r="C41" i="3" s="1"/>
  <c r="C42" i="3" s="1"/>
  <c r="C43" i="3" s="1"/>
  <c r="C44" i="3" s="1"/>
  <c r="C45" i="3" s="1"/>
  <c r="C46" i="3" s="1"/>
  <c r="C47" i="3" s="1"/>
  <c r="C48" i="3" s="1"/>
  <c r="C49" i="3" s="1"/>
  <c r="C50" i="3" s="1"/>
  <c r="C51" i="3" s="1"/>
  <c r="C52" i="3" s="1"/>
  <c r="C31" i="3"/>
  <c r="C30" i="3"/>
  <c r="C29" i="3"/>
  <c r="C28" i="3"/>
  <c r="B7" i="3"/>
  <c r="B8" i="3" s="1"/>
  <c r="B9" i="3" s="1"/>
  <c r="B10" i="3" s="1"/>
  <c r="B11" i="3" s="1"/>
  <c r="B12" i="3" s="1"/>
  <c r="B13" i="3" s="1"/>
  <c r="B14" i="3" s="1"/>
  <c r="B15" i="3" s="1"/>
  <c r="B16" i="3" s="1"/>
  <c r="B17" i="3" s="1"/>
  <c r="B18" i="3" s="1"/>
  <c r="B19" i="3" s="1"/>
  <c r="B20" i="3" s="1"/>
  <c r="B21" i="3" s="1"/>
  <c r="B22" i="3" s="1"/>
  <c r="B23" i="3" s="1"/>
  <c r="B24" i="3" s="1"/>
  <c r="B25" i="3" s="1"/>
  <c r="B26" i="3" s="1"/>
  <c r="B6" i="3"/>
  <c r="B5" i="3"/>
  <c r="B4" i="3"/>
  <c r="B3" i="3"/>
  <c r="B2" i="3"/>
  <c r="H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F1" authorId="0" shapeId="0" xr:uid="{3541A7EB-04E4-4937-8DEF-BE13DC443240}">
      <text>
        <r>
          <rPr>
            <b/>
            <sz val="9"/>
            <color indexed="81"/>
            <rFont val="Tahoma"/>
            <family val="2"/>
          </rPr>
          <t>=</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Ｚ</t>
        </r>
        <r>
          <rPr>
            <b/>
            <sz val="9"/>
            <color indexed="81"/>
            <rFont val="Tahoma"/>
            <family val="2"/>
          </rPr>
          <t xml:space="preserve">10
</t>
        </r>
      </text>
    </comment>
  </commentList>
</comments>
</file>

<file path=xl/sharedStrings.xml><?xml version="1.0" encoding="utf-8"?>
<sst xmlns="http://schemas.openxmlformats.org/spreadsheetml/2006/main" count="1318" uniqueCount="366">
  <si>
    <t>No.</t>
  </si>
  <si>
    <t>氏　　　　　名</t>
  </si>
  <si>
    <t>性別</t>
  </si>
  <si>
    <t>応募資格確認及び会場選択等</t>
    <phoneticPr fontId="1" type="noConversion"/>
  </si>
  <si>
    <t>日本の複数国籍及び永住権</t>
  </si>
  <si>
    <t>生年月日</t>
  </si>
  <si>
    <t>年齢</t>
  </si>
  <si>
    <t>査証申請予定公館</t>
  </si>
  <si>
    <t>電話番号</t>
  </si>
  <si>
    <t>E-mail①</t>
  </si>
  <si>
    <t>連絡先(本館緊急連絡情報）</t>
  </si>
  <si>
    <t>過去の国費経験</t>
  </si>
  <si>
    <t>他の日本政府(文部科学省)奨学金に併願しているか</t>
  </si>
  <si>
    <t>日本政府(文部科学省)以外の奨学金</t>
  </si>
  <si>
    <t>希望専攻分野</t>
  </si>
  <si>
    <t>日本語能力(資格)</t>
  </si>
  <si>
    <t>英語能力(資格)</t>
  </si>
  <si>
    <t>渡日歴</t>
  </si>
  <si>
    <t>高校成績</t>
    <phoneticPr fontId="1" type="noConversion"/>
  </si>
  <si>
    <t>直接配置の希望</t>
    <phoneticPr fontId="1" type="noConversion"/>
  </si>
  <si>
    <t>備       考</t>
  </si>
  <si>
    <t>漢子</t>
  </si>
  <si>
    <t>ハングル</t>
  </si>
  <si>
    <t>ローマ字</t>
  </si>
  <si>
    <t>(M/F)</t>
  </si>
  <si>
    <t>応募資格</t>
    <phoneticPr fontId="1" type="noConversion"/>
  </si>
  <si>
    <t>筆記試験関連</t>
  </si>
  <si>
    <t>筆記試験不可時希望外国語資格試験</t>
  </si>
  <si>
    <t>有無</t>
  </si>
  <si>
    <t>(有の場合)離脱意思の確認</t>
  </si>
  <si>
    <t>(有の場合)離脱予定年月</t>
  </si>
  <si>
    <t>都市名(又は州、県)</t>
  </si>
  <si>
    <t>国名</t>
  </si>
  <si>
    <r>
      <t xml:space="preserve">現 </t>
    </r>
    <r>
      <rPr>
        <sz val="10"/>
        <rFont val="돋움"/>
        <family val="3"/>
        <charset val="129"/>
      </rPr>
      <t>連</t>
    </r>
    <r>
      <rPr>
        <sz val="10"/>
        <rFont val="Meiryo UI"/>
        <family val="2"/>
      </rPr>
      <t>絡先(本人）</t>
    </r>
  </si>
  <si>
    <t>緊急連絡先(留学中でも連絡できる家族等）</t>
  </si>
  <si>
    <t>中学</t>
    <phoneticPr fontId="1" type="noConversion"/>
  </si>
  <si>
    <t>高校</t>
    <phoneticPr fontId="1" type="noConversion"/>
  </si>
  <si>
    <t>大学</t>
    <phoneticPr fontId="1" type="noConversion"/>
  </si>
  <si>
    <t>小</t>
  </si>
  <si>
    <t>中</t>
  </si>
  <si>
    <t>高</t>
  </si>
  <si>
    <t>大</t>
  </si>
  <si>
    <t>大院</t>
  </si>
  <si>
    <t>年</t>
  </si>
  <si>
    <t>採用されたことがあるか</t>
  </si>
  <si>
    <t>受給又は受給予定か</t>
  </si>
  <si>
    <t>本奨学金との併給不可を理解しているか</t>
  </si>
  <si>
    <t>第1希望</t>
  </si>
  <si>
    <t>第2希望</t>
  </si>
  <si>
    <t>第3希望</t>
    <phoneticPr fontId="1" type="noConversion"/>
  </si>
  <si>
    <t>日本語能力試験
JLPT</t>
    <phoneticPr fontId="1" type="noConversion"/>
  </si>
  <si>
    <t>その他の資格</t>
  </si>
  <si>
    <t>TOEFL</t>
  </si>
  <si>
    <t>IELTS</t>
  </si>
  <si>
    <t>2019年３月までの滞在暦</t>
    <phoneticPr fontId="1" type="noConversion"/>
  </si>
  <si>
    <t>希望の
有無</t>
    <rPh sb="0" eb="2">
      <t>キボウ</t>
    </rPh>
    <rPh sb="4" eb="6">
      <t>ウム</t>
    </rPh>
    <phoneticPr fontId="43"/>
  </si>
  <si>
    <t>日本語</t>
  </si>
  <si>
    <r>
      <rPr>
        <sz val="10"/>
        <rFont val="돋움"/>
        <family val="3"/>
        <charset val="129"/>
      </rPr>
      <t>한글</t>
    </r>
  </si>
  <si>
    <t>パスポートと同一に</t>
  </si>
  <si>
    <t>自己判断で記入。</t>
    <phoneticPr fontId="1" type="noConversion"/>
  </si>
  <si>
    <t>希望専攻</t>
    <phoneticPr fontId="1" type="noConversion"/>
  </si>
  <si>
    <t>希望試験場（選択）</t>
  </si>
  <si>
    <t>日本語/英語/無中選択</t>
  </si>
  <si>
    <t>外国語資格試験名</t>
  </si>
  <si>
    <t>月</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</si>
  <si>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</si>
  <si>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</si>
  <si>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</si>
  <si>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</si>
  <si>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</si>
  <si>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</si>
  <si>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</si>
  <si>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学校名</t>
    <phoneticPr fontId="1" type="noConversion"/>
  </si>
  <si>
    <t>卒業又は卒業見込</t>
  </si>
  <si>
    <t>学部／大学</t>
  </si>
  <si>
    <t>研究科／学科</t>
  </si>
  <si>
    <t>年</t>
    <phoneticPr fontId="1" type="noConversion"/>
  </si>
  <si>
    <t>系列</t>
  </si>
  <si>
    <t>番号</t>
  </si>
  <si>
    <t>専攻分野名</t>
  </si>
  <si>
    <t>レベル</t>
  </si>
  <si>
    <t>総合得点</t>
  </si>
  <si>
    <t>資格名</t>
  </si>
  <si>
    <t>得点／スコア</t>
  </si>
  <si>
    <t>iBT</t>
  </si>
  <si>
    <t>その他
種別</t>
    <phoneticPr fontId="1" type="noConversion"/>
  </si>
  <si>
    <t>ヶ月</t>
  </si>
  <si>
    <t>半角数字</t>
  </si>
  <si>
    <t>全角日本語</t>
  </si>
  <si>
    <t>全角ハングル</t>
  </si>
  <si>
    <t>半角ｱﾙﾌｧﾍﾞｯﾄ大文字</t>
  </si>
  <si>
    <t>ﾌﾟﾙﾀﾞｳﾝ</t>
  </si>
  <si>
    <t>半角</t>
    <phoneticPr fontId="1" type="noConversion"/>
  </si>
  <si>
    <t>半角</t>
  </si>
  <si>
    <t>自動計算</t>
  </si>
  <si>
    <t>半角ｱﾙﾌｧﾍﾞｯﾄ</t>
  </si>
  <si>
    <t>ﾌﾟﾙﾀﾞｳﾝ又は自由入力</t>
  </si>
  <si>
    <t>自由入力</t>
  </si>
  <si>
    <t>半角英数字</t>
  </si>
  <si>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</si>
  <si>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</si>
  <si>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</si>
  <si>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phoneticPr fontId="1" type="noConversion"/>
  </si>
  <si>
    <t>希望する専攻分野</t>
    <phoneticPr fontId="1" type="noConversion"/>
  </si>
  <si>
    <t>*やむを得ず筆記試験を当初の予定通り実施できない場合、下記に提出された言語能力証明書を通じて選抜することになり、希望する言語と試験名の点数を作成。</t>
  </si>
  <si>
    <t>－</t>
  </si>
  <si>
    <t>※渡日希望時期よりも前であること</t>
  </si>
  <si>
    <t>年月日は「/」で区分けすること</t>
  </si>
  <si>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</si>
  <si>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</si>
  <si>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</si>
  <si>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</si>
  <si>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</si>
  <si>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</si>
  <si>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</si>
  <si>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</si>
  <si>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</si>
  <si>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学校名
検定試験の場合合格日と検定試験発行機関名を記入。</t>
    <phoneticPr fontId="1" type="noConversion"/>
  </si>
  <si>
    <t>リストから選択入力</t>
  </si>
  <si>
    <t>卒業(見込み)期日</t>
  </si>
  <si>
    <t>大学名</t>
    <phoneticPr fontId="1" type="noConversion"/>
  </si>
  <si>
    <t>学部/単科大学名</t>
    <phoneticPr fontId="1" type="noConversion"/>
  </si>
  <si>
    <t>学科名/専攻名</t>
  </si>
  <si>
    <t>-</t>
  </si>
  <si>
    <t>※受給又は受給予定の場合のみ入力</t>
  </si>
  <si>
    <t>-</t>
    <phoneticPr fontId="1" type="noConversion"/>
  </si>
  <si>
    <r>
      <t>・系列…希望する専攻分野の系列を入力（文科系はA又はB、理科系はA,B又はCから選択）
なお、理科系の者については、第1希望から第3希望まで同一の系列（理科系A、理科系B及び理科系C）を選択すること。ただし、理科系Cを第1希望とする者は専攻分野が限られているため、第2希望として理科系B又はCから、また第3希望として理科系Bから選択することが可能。
・番号…</t>
    </r>
    <r>
      <rPr>
        <b/>
        <u/>
        <sz val="7"/>
        <rFont val="Meiryo UI"/>
        <family val="2"/>
      </rPr>
      <t>募集要項「１．募集分野」に記載の専攻分野（「～学」）</t>
    </r>
    <r>
      <rPr>
        <sz val="7"/>
        <color rgb="FFFF0000"/>
        <rFont val="Meiryo UI"/>
        <family val="2"/>
      </rPr>
      <t xml:space="preserve">に対応する分野を半角で入力（最大で第3希望まで）。
・必ず第1希望から順に（左から右へ）入力すること。
※専攻分野で”その他”を選択した場合は、その具体的な内容も合わせて入力すること。
</t>
    </r>
    <phoneticPr fontId="1" type="noConversion"/>
  </si>
  <si>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</si>
  <si>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</si>
  <si>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</si>
  <si>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</si>
  <si>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特になければ ”－”表記。</t>
  </si>
  <si>
    <t>申請書1.</t>
  </si>
  <si>
    <t>申請書2.</t>
  </si>
  <si>
    <t>申請書5.</t>
  </si>
  <si>
    <t>申請書6.</t>
  </si>
  <si>
    <t>申請書7.(1)</t>
  </si>
  <si>
    <t>申請書7.(２)</t>
    <phoneticPr fontId="1" type="noConversion"/>
  </si>
  <si>
    <t>申請書7.(3)</t>
  </si>
  <si>
    <t>申請書7.(4)</t>
  </si>
  <si>
    <t>申請書7.(5)</t>
  </si>
  <si>
    <t>申請書21.</t>
    <phoneticPr fontId="1" type="noConversion"/>
  </si>
  <si>
    <t>申請書10.高校卒業（見込）証明</t>
  </si>
  <si>
    <t>大学入学資格等認定試験合格証明書</t>
  </si>
  <si>
    <t>申請書10.
修了(見込)課程年数合計</t>
    <phoneticPr fontId="1" type="noConversion"/>
  </si>
  <si>
    <t>申請書11.</t>
    <phoneticPr fontId="1" type="noConversion"/>
  </si>
  <si>
    <t>申請書12.</t>
    <phoneticPr fontId="1" type="noConversion"/>
  </si>
  <si>
    <t>申請書13(1).</t>
    <phoneticPr fontId="1" type="noConversion"/>
  </si>
  <si>
    <t>申請書14.(1)</t>
    <phoneticPr fontId="1" type="noConversion"/>
  </si>
  <si>
    <t>申請書19.</t>
    <phoneticPr fontId="1" type="noConversion"/>
  </si>
  <si>
    <t>申請書20.</t>
    <phoneticPr fontId="1" type="noConversion"/>
  </si>
  <si>
    <t>申請書22.</t>
    <phoneticPr fontId="1" type="noConversion"/>
  </si>
  <si>
    <t>②直接配置希望大学申請書</t>
    <phoneticPr fontId="1" type="noConversion"/>
  </si>
  <si>
    <t>記入例</t>
  </si>
  <si>
    <t>洪吉東</t>
  </si>
  <si>
    <r>
      <rPr>
        <sz val="7"/>
        <color rgb="FFC00000"/>
        <rFont val="돋움"/>
        <family val="3"/>
        <charset val="129"/>
      </rPr>
      <t>홍길동</t>
    </r>
  </si>
  <si>
    <t>HONG, GILDONG</t>
  </si>
  <si>
    <t>M</t>
  </si>
  <si>
    <t>(1)  問題ナシ</t>
    <phoneticPr fontId="1" type="noConversion"/>
  </si>
  <si>
    <t>法学部</t>
    <phoneticPr fontId="1" type="noConversion"/>
  </si>
  <si>
    <t>(1) ソウル試験場</t>
  </si>
  <si>
    <t>(1) 日本語</t>
  </si>
  <si>
    <t>JLPT N1</t>
    <phoneticPr fontId="1" type="noConversion"/>
  </si>
  <si>
    <t>N1 430</t>
  </si>
  <si>
    <t>有(複数国籍)</t>
  </si>
  <si>
    <t>済</t>
    <phoneticPr fontId="1" type="noConversion"/>
  </si>
  <si>
    <t>Jongno-gu, Seoul</t>
  </si>
  <si>
    <t>Republic of Korea</t>
  </si>
  <si>
    <t>大韓民国（大使館）</t>
  </si>
  <si>
    <t>00-0000-0000</t>
  </si>
  <si>
    <t>zzz@zz.zz.zz</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</si>
  <si>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</si>
  <si>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</si>
  <si>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</si>
  <si>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</si>
  <si>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</si>
  <si>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</si>
  <si>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</si>
  <si>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1. 応募時点で卒業</t>
  </si>
  <si>
    <t>■■学部</t>
  </si>
  <si>
    <r>
      <rPr>
        <sz val="7"/>
        <color rgb="FFC00000"/>
        <rFont val="MS Gothic"/>
        <family val="3"/>
      </rPr>
      <t>▣▣</t>
    </r>
    <r>
      <rPr>
        <sz val="7"/>
        <color rgb="FFC00000"/>
        <rFont val="Meiryo UI"/>
        <family val="2"/>
      </rPr>
      <t>学</t>
    </r>
  </si>
  <si>
    <t>合格時辞退予定。</t>
  </si>
  <si>
    <t>12年以上</t>
    <phoneticPr fontId="1" type="noConversion"/>
  </si>
  <si>
    <t>はい</t>
  </si>
  <si>
    <t>いいえ</t>
  </si>
  <si>
    <t>文科系</t>
  </si>
  <si>
    <t>A</t>
  </si>
  <si>
    <t>法学</t>
  </si>
  <si>
    <t>社会学</t>
  </si>
  <si>
    <r>
      <t>その他(</t>
    </r>
    <r>
      <rPr>
        <sz val="7"/>
        <color rgb="FFC00000"/>
        <rFont val="돋움"/>
        <family val="3"/>
        <charset val="129"/>
      </rPr>
      <t>心理</t>
    </r>
    <r>
      <rPr>
        <sz val="7"/>
        <color rgb="FFC00000"/>
        <rFont val="AR ADGothicJP Medium"/>
        <family val="3"/>
        <charset val="128"/>
      </rPr>
      <t>学</t>
    </r>
    <r>
      <rPr>
        <sz val="7"/>
        <color rgb="FFC00000"/>
        <rFont val="Meiryo UI"/>
        <family val="2"/>
      </rPr>
      <t>)</t>
    </r>
    <phoneticPr fontId="1" type="noConversion"/>
  </si>
  <si>
    <t>N3</t>
  </si>
  <si>
    <t>ITP 600</t>
  </si>
  <si>
    <t>有</t>
  </si>
  <si>
    <t>3.有(落ちる場合予備教育も希望する)</t>
    <phoneticPr fontId="1" type="noConversion"/>
  </si>
  <si>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</si>
  <si>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r>
      <t>*本項目にチェックした語</t>
    </r>
    <r>
      <rPr>
        <sz val="10"/>
        <color rgb="FF000000"/>
        <rFont val="MS Mincho"/>
        <family val="3"/>
        <charset val="128"/>
      </rPr>
      <t>学</t>
    </r>
    <r>
      <rPr>
        <sz val="10"/>
        <color rgb="FF000000"/>
        <rFont val="맑은 고딕"/>
        <family val="3"/>
        <charset val="129"/>
        <scheme val="minor"/>
      </rPr>
      <t>成績については、必ずその</t>
    </r>
    <r>
      <rPr>
        <sz val="10"/>
        <color rgb="FF000000"/>
        <rFont val="MS Mincho"/>
        <family val="3"/>
        <charset val="128"/>
      </rPr>
      <t>写</t>
    </r>
    <r>
      <rPr>
        <sz val="10"/>
        <color rgb="FF000000"/>
        <rFont val="맑은 고딕"/>
        <family val="3"/>
        <charset val="129"/>
        <scheme val="minor"/>
      </rPr>
      <t xml:space="preserve">しを提出しなければならない。 </t>
    </r>
    <r>
      <rPr>
        <sz val="10"/>
        <color rgb="FF000000"/>
        <rFont val="MS Mincho"/>
        <family val="3"/>
        <charset val="128"/>
      </rPr>
      <t>写</t>
    </r>
    <r>
      <rPr>
        <sz val="10"/>
        <color rgb="FF000000"/>
        <rFont val="맑은 고딕"/>
        <family val="3"/>
        <charset val="129"/>
        <scheme val="minor"/>
      </rPr>
      <t>しを提出できない場合は、作成しないこと。</t>
    </r>
  </si>
  <si>
    <r>
      <t xml:space="preserve">* </t>
    </r>
    <r>
      <rPr>
        <sz val="12"/>
        <color rgb="FFFF0000"/>
        <rFont val="Meiryo UI"/>
        <family val="2"/>
      </rPr>
      <t>セルのフォームや修飾など</t>
    </r>
    <r>
      <rPr>
        <sz val="12"/>
        <color theme="1"/>
        <rFont val="Meiryo UI"/>
        <family val="2"/>
      </rPr>
      <t>の</t>
    </r>
    <r>
      <rPr>
        <b/>
        <sz val="12"/>
        <color theme="1"/>
        <rFont val="Meiryo UI"/>
        <family val="2"/>
      </rPr>
      <t>編集修正は絶対禁止!!</t>
    </r>
    <r>
      <rPr>
        <sz val="12"/>
        <color theme="1"/>
        <rFont val="Meiryo UI"/>
        <family val="2"/>
      </rPr>
      <t xml:space="preserve"> 申請書に作成した内容と一致させること。</t>
    </r>
  </si>
  <si>
    <t>*専攻分野は以下から選択</t>
  </si>
  <si>
    <t>&lt;文科系A&gt;</t>
  </si>
  <si>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</si>
  <si>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t>法学, 政治学, 教育学, 社会学, 文学, 史学, 日本語学, その他（直接入力）</t>
    <phoneticPr fontId="1" type="noConversion"/>
  </si>
  <si>
    <t>&lt;文科系B&gt;</t>
  </si>
  <si>
    <t>経済学, 経営学, その他（金融、会計学等）</t>
    <phoneticPr fontId="1" type="noConversion"/>
  </si>
  <si>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</si>
  <si>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t>&lt;理科系 A&gt;</t>
    <phoneticPr fontId="1" type="noConversion"/>
  </si>
  <si>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</si>
  <si>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</si>
  <si>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t xml:space="preserve">数学、　物理、　化学、　電子工学、　電気工学、　情報工学、　機械工学、　造船学、　土木工学、　建築工学、　環境工学、　応用化学、　化学工学、　工業化学、　繊維工学、　金属工学、　鉱山学、　商船学、　生物工学
</t>
    <phoneticPr fontId="1" type="noConversion"/>
  </si>
  <si>
    <t>&lt;理科系 B&gt;</t>
  </si>
  <si>
    <t>農学, 農芸化学, 農業工学, 畜産学, 獣医学, 林学, 食品学, 水産学, 薬学, 保健学, 看護学, 生物学</t>
  </si>
  <si>
    <t>&lt;理科系 C&gt;</t>
  </si>
  <si>
    <t>医学, 歯学</t>
  </si>
  <si>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</si>
  <si>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高校卒業資格取得</t>
    <phoneticPr fontId="1" type="noConversion"/>
  </si>
  <si>
    <t>高校
卒業</t>
    <phoneticPr fontId="1" type="noConversion"/>
  </si>
  <si>
    <t>収得（予定）年月</t>
    <rPh sb="0" eb="2">
      <t>ｼｭｳﾄｸ</t>
    </rPh>
    <rPh sb="3" eb="5">
      <t>ﾖﾃｲ</t>
    </rPh>
    <phoneticPr fontId="1" type="noConversion"/>
  </si>
  <si>
    <t>高校卒業以外の取得(見込)学位
(国際ﾊﾞｶﾛﾚｱ、GCE-A等）</t>
    <phoneticPr fontId="1" type="noConversion"/>
  </si>
  <si>
    <t>高校卒業以外の資格を取った者。たとえ、大学入学前提資格(大学検定試験)等。
渡日時までに日本の高校に対応する課程を卒業（見込含む）する場合は、その年月を入力
なお、別途合格証明書を提出すること。</t>
    <rPh sb="90" eb="92">
      <t>ﾃｲｼｭﾂ</t>
    </rPh>
    <phoneticPr fontId="1" type="noConversion"/>
  </si>
  <si>
    <t>1. 応募時点で卒業</t>
    <phoneticPr fontId="1" type="noConversion"/>
  </si>
  <si>
    <t>1.大学入学資格等認定試験合格</t>
    <phoneticPr fontId="1" type="noConversion"/>
  </si>
  <si>
    <t>年数</t>
    <rPh sb="1" eb="2">
      <t>ｽｳ</t>
    </rPh>
    <phoneticPr fontId="1" type="noConversion"/>
  </si>
  <si>
    <t>2019年4月以降の滞在暦</t>
    <phoneticPr fontId="1" type="noConversion"/>
  </si>
  <si>
    <r>
      <rPr>
        <b/>
        <sz val="7"/>
        <color rgb="FFFF0000"/>
        <rFont val="Meiryo UI"/>
        <family val="2"/>
      </rPr>
      <t>”有”</t>
    </r>
    <r>
      <rPr>
        <sz val="7"/>
        <color rgb="FFFF0000"/>
        <rFont val="Meiryo UI"/>
        <family val="2"/>
      </rPr>
      <t>の場合、</t>
    </r>
    <r>
      <rPr>
        <b/>
        <u/>
        <sz val="7"/>
        <color rgb="FFFF0000"/>
        <rFont val="Meiryo UI"/>
        <family val="2"/>
      </rPr>
      <t>②直接配置希望大学申請書</t>
    </r>
    <r>
      <rPr>
        <sz val="7"/>
        <color rgb="FFFF0000"/>
        <rFont val="Meiryo UI"/>
        <family val="2"/>
      </rPr>
      <t>を提出すること。
”</t>
    </r>
    <r>
      <rPr>
        <b/>
        <u/>
        <sz val="7"/>
        <color rgb="FFFF0000"/>
        <rFont val="Meiryo UI"/>
        <family val="2"/>
      </rPr>
      <t>無”の場合には提出しないこと。</t>
    </r>
    <phoneticPr fontId="1" type="noConversion"/>
  </si>
  <si>
    <t xml:space="preserve">兵役
</t>
    <phoneticPr fontId="1" type="noConversion"/>
  </si>
  <si>
    <t>(応募時点)</t>
    <phoneticPr fontId="1" type="noConversion"/>
  </si>
  <si>
    <t>1.必, 2.未必, 3.免除, 4.勤務中, 5.該当なし(女性等）</t>
    <rPh sb="31" eb="33">
      <t>ｼﾞｮｾｲ</t>
    </rPh>
    <rPh sb="33" eb="34">
      <t>ﾅﾄﾞ</t>
    </rPh>
    <phoneticPr fontId="1" type="noConversion"/>
  </si>
  <si>
    <t>1.必</t>
    <phoneticPr fontId="1" type="noConversion"/>
  </si>
  <si>
    <t>○○中学</t>
    <rPh sb="2" eb="4">
      <t>ﾁｭｳｶﾞｸ</t>
    </rPh>
    <phoneticPr fontId="1" type="noConversion"/>
  </si>
  <si>
    <t>○○高校</t>
    <rPh sb="2" eb="4">
      <t>ｺｳｺｳ</t>
    </rPh>
    <phoneticPr fontId="1" type="noConversion"/>
  </si>
  <si>
    <t>□□大学</t>
    <phoneticPr fontId="1" type="noConversion"/>
  </si>
  <si>
    <t>⇒
この行に作に作成すること。</t>
    <rPh sb="4" eb="5">
      <t>ｷﾞｮｳ</t>
    </rPh>
    <rPh sb="6" eb="7">
      <t>ｻｸ</t>
    </rPh>
    <rPh sb="8" eb="10">
      <t>ｻｸｾｲ</t>
    </rPh>
    <phoneticPr fontId="1" type="noConversion"/>
  </si>
  <si>
    <t>平均成績
(検定試験も平均点数入力)</t>
    <phoneticPr fontId="1" type="noConversion"/>
  </si>
  <si>
    <r>
      <rPr>
        <sz val="7"/>
        <color rgb="FFFF0000"/>
        <rFont val="ＭＳ ゴシック"/>
        <family val="3"/>
        <charset val="128"/>
      </rPr>
      <t>内</t>
    </r>
    <r>
      <rPr>
        <sz val="7"/>
        <color rgb="FFFF0000"/>
        <rFont val="돋움"/>
        <family val="3"/>
        <charset val="129"/>
      </rPr>
      <t>申書の平均等級または席次百分位でフォルダから選</t>
    </r>
    <r>
      <rPr>
        <sz val="7"/>
        <color rgb="FFFF0000"/>
        <rFont val="ＭＳ ゴシック"/>
        <family val="3"/>
        <charset val="128"/>
      </rPr>
      <t>択</t>
    </r>
    <r>
      <rPr>
        <sz val="7"/>
        <color rgb="FFFF0000"/>
        <rFont val="돋움"/>
        <family val="3"/>
        <charset val="129"/>
      </rPr>
      <t xml:space="preserve">。 </t>
    </r>
    <r>
      <rPr>
        <sz val="7"/>
        <color rgb="FFFF0000"/>
        <rFont val="ＭＳ ゴシック"/>
        <family val="3"/>
        <charset val="128"/>
      </rPr>
      <t>検</t>
    </r>
    <r>
      <rPr>
        <sz val="7"/>
        <color rgb="FFFF0000"/>
        <rFont val="돋움"/>
        <family val="3"/>
        <charset val="129"/>
      </rPr>
      <t>定試</t>
    </r>
    <r>
      <rPr>
        <sz val="7"/>
        <color rgb="FFFF0000"/>
        <rFont val="ＭＳ ゴシック"/>
        <family val="3"/>
        <charset val="128"/>
      </rPr>
      <t>験</t>
    </r>
    <r>
      <rPr>
        <sz val="7"/>
        <color rgb="FFFF0000"/>
        <rFont val="돋움"/>
        <family val="3"/>
        <charset val="129"/>
      </rPr>
      <t>なども平均成績をフォルダから選</t>
    </r>
    <r>
      <rPr>
        <sz val="7"/>
        <color rgb="FFFF0000"/>
        <rFont val="ＭＳ ゴシック"/>
        <family val="3"/>
        <charset val="128"/>
      </rPr>
      <t>択</t>
    </r>
    <r>
      <rPr>
        <sz val="7"/>
        <color rgb="FFFF0000"/>
        <rFont val="돋움"/>
        <family val="3"/>
        <charset val="129"/>
      </rPr>
      <t xml:space="preserve">。
</t>
    </r>
    <r>
      <rPr>
        <b/>
        <u/>
        <sz val="7"/>
        <color rgb="FF0070C0"/>
        <rFont val="돋움"/>
        <family val="2"/>
      </rPr>
      <t>例:</t>
    </r>
    <r>
      <rPr>
        <sz val="7"/>
        <color rgb="FF0070C0"/>
        <rFont val="돋움"/>
        <family val="2"/>
      </rPr>
      <t>平均3等級=23%。 または、席次 35/100位 -&gt; 2.上位 20%-40%</t>
    </r>
    <phoneticPr fontId="1" type="noConversion"/>
  </si>
  <si>
    <t>1.上位1%-20%以内</t>
    <phoneticPr fontId="1" type="noConversion"/>
  </si>
  <si>
    <r>
      <t xml:space="preserve">ソウル・釜山・済州の中から選択。
(釜山と済州定員超過の場合ソウルで実施)
</t>
    </r>
    <r>
      <rPr>
        <u/>
        <sz val="7"/>
        <color rgb="FFFF0000"/>
        <rFont val="Meiryo UI"/>
        <family val="2"/>
      </rPr>
      <t>ただし、学部理科系の場合、ソウルと済州のみで実施</t>
    </r>
    <r>
      <rPr>
        <sz val="7"/>
        <color rgb="FFFF0000"/>
        <rFont val="Meiryo UI"/>
        <family val="2"/>
      </rPr>
      <t>。</t>
    </r>
    <phoneticPr fontId="1" type="noConversion"/>
  </si>
  <si>
    <t>渡日直前の母国での住所</t>
    <phoneticPr fontId="1" type="noConversion"/>
  </si>
  <si>
    <t>申請時の現住所</t>
    <phoneticPr fontId="1" type="noConversion"/>
  </si>
  <si>
    <r>
      <t xml:space="preserve">申請時の住所（戸籍、勤務先等は不可）を入力すること。
</t>
    </r>
    <r>
      <rPr>
        <u/>
        <sz val="7"/>
        <color rgb="FFFF0000"/>
        <rFont val="Meiryo UI"/>
        <family val="2"/>
        <charset val="128"/>
      </rPr>
      <t>※町名、通り名、番地等は不要。</t>
    </r>
    <r>
      <rPr>
        <sz val="7"/>
        <color rgb="FFFF0000"/>
        <rFont val="Meiryo UI"/>
        <family val="2"/>
        <charset val="128"/>
      </rPr>
      <t xml:space="preserve">
以下の住所欄には、申請書に入力した住所のうち、</t>
    </r>
    <r>
      <rPr>
        <b/>
        <u/>
        <sz val="7"/>
        <color rgb="FFFF0000"/>
        <rFont val="Meiryo UI"/>
        <family val="2"/>
        <charset val="128"/>
      </rPr>
      <t>特別市、広域市は区まで</t>
    </r>
    <r>
      <rPr>
        <sz val="7"/>
        <color rgb="FFFF0000"/>
        <rFont val="Meiryo UI"/>
        <family val="2"/>
        <charset val="128"/>
      </rPr>
      <t>、都の場合は市または郡まで英語で記入すること。</t>
    </r>
    <phoneticPr fontId="1" type="noConversion"/>
  </si>
  <si>
    <t>-</t>
    <phoneticPr fontId="1" type="noConversion"/>
  </si>
  <si>
    <t>生まれてから2019.3までの期間</t>
  </si>
  <si>
    <t>有無</t>
    <rPh sb="0" eb="2">
      <t>ｳﾑ</t>
    </rPh>
    <phoneticPr fontId="1" type="noConversion"/>
  </si>
  <si>
    <t>予定日</t>
    <rPh sb="0" eb="3">
      <t>ﾖﾃｲﾋﾞ</t>
    </rPh>
    <phoneticPr fontId="1" type="noConversion"/>
  </si>
  <si>
    <t>帰国日</t>
    <rPh sb="0" eb="3">
      <t>ｷｺｸﾋﾞ</t>
    </rPh>
    <phoneticPr fontId="1" type="noConversion"/>
  </si>
  <si>
    <t>目的</t>
    <rPh sb="0" eb="2">
      <t>ﾓｸﾃｷ</t>
    </rPh>
    <phoneticPr fontId="1" type="noConversion"/>
  </si>
  <si>
    <t xml:space="preserve">期間及び目的を全部入力。
</t>
    <rPh sb="7" eb="9">
      <t>ｾﾞﾝﾌﾞ</t>
    </rPh>
    <rPh sb="9" eb="11">
      <t>ﾆｭｳﾘｮｸ</t>
    </rPh>
    <phoneticPr fontId="1" type="noConversion"/>
  </si>
  <si>
    <t>1.ある。</t>
    <phoneticPr fontId="1" type="noConversion"/>
  </si>
  <si>
    <t>就職</t>
    <phoneticPr fontId="1" type="noConversion"/>
  </si>
  <si>
    <t>修学年数合計
2025年4月1日現在</t>
  </si>
  <si>
    <t>修了(見込)課程年数合計
※2025/4/1時点</t>
  </si>
  <si>
    <t>2025年4月1日現在</t>
  </si>
  <si>
    <t>初等教育からの全教育課程の合計年数
（※2025年4月1日時点で修了済みのもの）を選択</t>
  </si>
  <si>
    <t>2019.4～2025.3までの期間</t>
  </si>
  <si>
    <t>*2025年4月現在、最終学歴を改めて記入。最終卒業又は、修了した学歴のみ記入。</t>
  </si>
  <si>
    <t>応募時から渡日前まで日本に在留または予定している者のみ</t>
    <rPh sb="0" eb="3">
      <t>ｵｳﾎﾞｼﾞ</t>
    </rPh>
    <rPh sb="5" eb="6">
      <t>ﾜﾀ</t>
    </rPh>
    <rPh sb="6" eb="7">
      <t>ﾋ</t>
    </rPh>
    <rPh sb="7" eb="8">
      <t>ﾏｴ</t>
    </rPh>
    <rPh sb="13" eb="15">
      <t>ｻﾞｲﾘｭｳ</t>
    </rPh>
    <rPh sb="18" eb="20">
      <t>ﾖﾃｲ</t>
    </rPh>
    <rPh sb="24" eb="25">
      <t>ﾓﾉ</t>
    </rPh>
    <phoneticPr fontId="1" type="noConversion"/>
  </si>
  <si>
    <t>帰国予定日</t>
    <phoneticPr fontId="1" type="noConversion"/>
  </si>
  <si>
    <r>
      <t>応募時(5月から渡日まえまで、</t>
    </r>
    <r>
      <rPr>
        <b/>
        <u/>
        <sz val="7"/>
        <color rgb="FFFF0000"/>
        <rFont val="Meiryo UI"/>
        <family val="2"/>
        <charset val="128"/>
      </rPr>
      <t>日本に在留中</t>
    </r>
    <r>
      <rPr>
        <sz val="7"/>
        <color rgb="FFFF0000"/>
        <rFont val="Meiryo UI"/>
        <family val="2"/>
        <charset val="128"/>
      </rPr>
      <t>または</t>
    </r>
    <r>
      <rPr>
        <b/>
        <u/>
        <sz val="7"/>
        <color rgb="FFFF0000"/>
        <rFont val="Meiryo UI"/>
        <family val="2"/>
        <charset val="128"/>
      </rPr>
      <t>在留予定者</t>
    </r>
    <r>
      <rPr>
        <sz val="7"/>
        <color rgb="FFFF0000"/>
        <rFont val="Meiryo UI"/>
        <family val="2"/>
        <charset val="128"/>
      </rPr>
      <t>の場合、帰国予定日を作成すること。</t>
    </r>
    <rPh sb="0" eb="3">
      <t>ｵｳﾎﾞｼﾞ</t>
    </rPh>
    <rPh sb="5" eb="6">
      <t>ｶﾞﾂ</t>
    </rPh>
    <rPh sb="8" eb="9">
      <t>ﾜﾀ</t>
    </rPh>
    <rPh sb="9" eb="10">
      <t>ﾋ</t>
    </rPh>
    <phoneticPr fontId="1" type="noConversion"/>
  </si>
  <si>
    <t>2025.2.31</t>
    <phoneticPr fontId="1" type="noConversion"/>
  </si>
  <si>
    <r>
      <t>（202</t>
    </r>
    <r>
      <rPr>
        <b/>
        <sz val="14"/>
        <color theme="1"/>
        <rFont val="Malgun Gothic"/>
        <family val="2"/>
        <charset val="129"/>
      </rPr>
      <t>5</t>
    </r>
    <r>
      <rPr>
        <b/>
        <sz val="14"/>
        <color theme="1"/>
        <rFont val="Meiryo UI"/>
        <family val="2"/>
        <charset val="128"/>
      </rPr>
      <t>年度）</t>
    </r>
    <rPh sb="5" eb="7">
      <t>ﾈﾝﾄﾞ</t>
    </rPh>
    <phoneticPr fontId="1" type="noConversion"/>
  </si>
  <si>
    <t>*申請書リンク：</t>
    <phoneticPr fontId="1" type="noConversion"/>
  </si>
  <si>
    <r>
      <rPr>
        <b/>
        <u/>
        <sz val="20"/>
        <color theme="1"/>
        <rFont val="Malgun Gothic"/>
        <family val="2"/>
        <charset val="129"/>
      </rPr>
      <t>1</t>
    </r>
    <r>
      <rPr>
        <b/>
        <u/>
        <sz val="20"/>
        <color theme="1"/>
        <rFont val="Meiryo UI"/>
        <family val="2"/>
        <charset val="128"/>
      </rPr>
      <t>.学部留学生応募者エクセルファイル</t>
    </r>
    <phoneticPr fontId="1" type="noConversion"/>
  </si>
  <si>
    <t>2025.6月以降日本１か月以上在留予定者のみ作成</t>
    <rPh sb="11" eb="13">
      <t>ｻﾞｲﾘｭｳ</t>
    </rPh>
    <phoneticPr fontId="1" type="noConversion"/>
  </si>
  <si>
    <t>期間及び目的</t>
    <rPh sb="0" eb="2">
      <t>ｷｶﾝ</t>
    </rPh>
    <rPh sb="2" eb="3">
      <t>ｵﾖ</t>
    </rPh>
    <rPh sb="4" eb="6">
      <t>ﾓｸﾃｷ</t>
    </rPh>
    <phoneticPr fontId="1" type="noConversion"/>
  </si>
  <si>
    <t>2023.9.1</t>
    <phoneticPr fontId="1" type="noConversion"/>
  </si>
  <si>
    <t>2025.1.25</t>
    <phoneticPr fontId="1" type="noConversion"/>
  </si>
  <si>
    <t>半角数字</t>
    <rPh sb="0" eb="2">
      <t>ハンカク</t>
    </rPh>
    <rPh sb="2" eb="4">
      <t>スウジ</t>
    </rPh>
    <phoneticPr fontId="80"/>
  </si>
  <si>
    <t>全角日本語</t>
    <phoneticPr fontId="80"/>
  </si>
  <si>
    <t>作成日</t>
    <phoneticPr fontId="80"/>
  </si>
  <si>
    <t>（同意する場合にはに同意するにチェックを入れること。）</t>
    <phoneticPr fontId="80"/>
  </si>
  <si>
    <t>-</t>
    <rPh sb="0" eb="1">
      <t>シンセイショ</t>
    </rPh>
    <phoneticPr fontId="80"/>
  </si>
  <si>
    <t>2024.5.1</t>
    <phoneticPr fontId="80"/>
  </si>
  <si>
    <t>同意する。</t>
  </si>
  <si>
    <t>성적 나열</t>
    <phoneticPr fontId="1" type="noConversion"/>
  </si>
  <si>
    <t>特記事項</t>
    <phoneticPr fontId="1" type="noConversion"/>
  </si>
  <si>
    <t>修学年数</t>
    <phoneticPr fontId="1" type="noConversion"/>
  </si>
  <si>
    <t>１学期6ヶ月を基準に計算。通常1年は2学期であり、一般的な単位を取った学期のみ計算すること。休学などは修学年数にはふくまない。</t>
    <phoneticPr fontId="1" type="noConversion"/>
  </si>
  <si>
    <r>
      <t>申請書1</t>
    </r>
    <r>
      <rPr>
        <b/>
        <u/>
        <sz val="7"/>
        <color rgb="FFFF0000"/>
        <rFont val="Malgun Gothic"/>
        <family val="2"/>
        <charset val="129"/>
      </rPr>
      <t>0</t>
    </r>
    <r>
      <rPr>
        <b/>
        <u/>
        <sz val="7"/>
        <color rgb="FFFF0000"/>
        <rFont val="Meiryo UI"/>
        <family val="2"/>
      </rPr>
      <t>.　特記事項</t>
    </r>
    <phoneticPr fontId="1" type="noConversion"/>
  </si>
  <si>
    <t>申請書の番号の内容と同一つ記載。</t>
    <rPh sb="0" eb="3">
      <t>ｼﾝｾｲｼｮ</t>
    </rPh>
    <rPh sb="4" eb="6">
      <t>ﾊﾞﾝｺﾞｳ</t>
    </rPh>
    <rPh sb="7" eb="9">
      <t>ﾅｲﾖｳ</t>
    </rPh>
    <rPh sb="10" eb="12">
      <t>ﾄﾞｳｲﾂ</t>
    </rPh>
    <rPh sb="13" eb="15">
      <t>ｷｻｲ</t>
    </rPh>
    <phoneticPr fontId="1" type="noConversion"/>
  </si>
  <si>
    <t>申請書10.
特記事項</t>
    <phoneticPr fontId="1" type="noConversion"/>
  </si>
  <si>
    <t>専攻分野種別
(1)系列</t>
    <phoneticPr fontId="1" type="noConversion"/>
  </si>
  <si>
    <t>希望理由</t>
    <phoneticPr fontId="1" type="noConversion"/>
  </si>
  <si>
    <t>希望する理由作成</t>
    <phoneticPr fontId="1" type="noConversion"/>
  </si>
  <si>
    <t>希望する理由作成</t>
    <phoneticPr fontId="1" type="noConversion"/>
  </si>
  <si>
    <t>申請書14.(2)　/　申請書15.</t>
    <phoneticPr fontId="1" type="noConversion"/>
  </si>
  <si>
    <t>申請書16.</t>
    <phoneticPr fontId="1" type="noConversion"/>
  </si>
  <si>
    <t>申請書17.</t>
    <phoneticPr fontId="1" type="noConversion"/>
  </si>
  <si>
    <t>日本に関心をもったきっかけは何か。</t>
    <phoneticPr fontId="1" type="noConversion"/>
  </si>
  <si>
    <t>日本留学の経験を通じて日本と母国のためにどのような貢献ができると考えているか。</t>
    <phoneticPr fontId="1" type="noConversion"/>
  </si>
  <si>
    <t>申請書16.日本に関心をもったきっかけは何かについて記載。</t>
    <phoneticPr fontId="1" type="noConversion"/>
  </si>
  <si>
    <t>申請書17.日本留学の経験を通じて日本と母国のためにどのような貢献ができると考えているかについて記載。</t>
    <phoneticPr fontId="1" type="noConversion"/>
  </si>
  <si>
    <t>理由作成</t>
    <phoneticPr fontId="1" type="noConversion"/>
  </si>
  <si>
    <t>Ａ</t>
    <phoneticPr fontId="89" type="noConversion"/>
  </si>
  <si>
    <t>메모장</t>
    <phoneticPr fontId="1" type="noConversion"/>
  </si>
  <si>
    <t>Ｂ</t>
    <phoneticPr fontId="89" type="noConversion"/>
  </si>
  <si>
    <t>Ｃ</t>
    <phoneticPr fontId="89" type="noConversion"/>
  </si>
  <si>
    <t>D</t>
    <phoneticPr fontId="89" type="noConversion"/>
  </si>
  <si>
    <t>E</t>
    <phoneticPr fontId="89" type="noConversion"/>
  </si>
  <si>
    <r>
      <t>=</t>
    </r>
    <r>
      <rPr>
        <sz val="11"/>
        <color theme="1"/>
        <rFont val="맑은 고딕"/>
        <family val="3"/>
        <charset val="128"/>
        <scheme val="minor"/>
      </rPr>
      <t>学</t>
    </r>
    <r>
      <rPr>
        <sz val="11"/>
        <color theme="1"/>
        <rFont val="맑은 고딕"/>
        <family val="2"/>
        <charset val="129"/>
        <scheme val="minor"/>
      </rPr>
      <t>部!</t>
    </r>
  </si>
  <si>
    <t>写真</t>
    <phoneticPr fontId="89" type="noConversion"/>
  </si>
  <si>
    <t>受験番号</t>
    <phoneticPr fontId="43"/>
  </si>
  <si>
    <t>氏　　　名</t>
    <phoneticPr fontId="89" type="noConversion"/>
  </si>
  <si>
    <t>筆記成績</t>
    <phoneticPr fontId="43"/>
  </si>
  <si>
    <r>
      <rPr>
        <b/>
        <sz val="11"/>
        <color theme="1"/>
        <rFont val="Meiryo UI"/>
        <family val="3"/>
        <charset val="128"/>
      </rPr>
      <t>*必ず、申請書番号がある欄</t>
    </r>
    <r>
      <rPr>
        <b/>
        <sz val="8"/>
        <color rgb="FF00B0F0"/>
        <rFont val="Meiryo UI"/>
        <family val="3"/>
        <charset val="128"/>
      </rPr>
      <t>（８行参考１０行に入力）</t>
    </r>
    <r>
      <rPr>
        <sz val="11"/>
        <color theme="1"/>
        <rFont val="Meiryo UI"/>
        <family val="2"/>
        <charset val="128"/>
      </rPr>
      <t>には、</t>
    </r>
    <r>
      <rPr>
        <b/>
        <sz val="11"/>
        <color theme="1"/>
        <rFont val="Meiryo UI"/>
        <family val="3"/>
        <charset val="128"/>
      </rPr>
      <t>面接対象者提出書類</t>
    </r>
    <r>
      <rPr>
        <sz val="11"/>
        <color theme="1"/>
        <rFont val="Meiryo UI"/>
        <family val="2"/>
        <charset val="128"/>
      </rPr>
      <t>の</t>
    </r>
    <r>
      <rPr>
        <b/>
        <sz val="12"/>
        <color rgb="FFFF0000"/>
        <rFont val="ＭＳ Ｐゴシック"/>
        <family val="3"/>
        <charset val="128"/>
      </rPr>
      <t>①</t>
    </r>
    <r>
      <rPr>
        <b/>
        <u/>
        <sz val="12"/>
        <color rgb="FFFF0000"/>
        <rFont val="Meiryo UI"/>
        <family val="3"/>
        <charset val="128"/>
      </rPr>
      <t>申請書</t>
    </r>
    <r>
      <rPr>
        <sz val="11"/>
        <color theme="1"/>
        <rFont val="Meiryo UI"/>
        <family val="2"/>
        <charset val="128"/>
      </rPr>
      <t>に記入する内容と一致すること。</t>
    </r>
    <phoneticPr fontId="1" type="noConversion"/>
  </si>
  <si>
    <t>入学年</t>
    <phoneticPr fontId="1" type="noConversion"/>
  </si>
  <si>
    <t>入学月</t>
    <phoneticPr fontId="1" type="noConversion"/>
  </si>
  <si>
    <t>卒業(見込み)年</t>
    <phoneticPr fontId="1" type="noConversion"/>
  </si>
  <si>
    <t>卒業(見込み)月</t>
    <phoneticPr fontId="1" type="noConversion"/>
  </si>
  <si>
    <t>入学年月</t>
    <phoneticPr fontId="1" type="noConversion"/>
  </si>
  <si>
    <t>卒業(見込み予定)年月</t>
    <phoneticPr fontId="1" type="noConversion"/>
  </si>
  <si>
    <t>1. 応募時点ですでに卒業</t>
    <phoneticPr fontId="1" type="noConversion"/>
  </si>
  <si>
    <t>3.在学中（9月まで辞退予定）</t>
    <phoneticPr fontId="1" type="noConversion"/>
  </si>
  <si>
    <r>
      <rPr>
        <sz val="8"/>
        <rFont val="돋움"/>
        <family val="3"/>
        <charset val="129"/>
      </rPr>
      <t>한글</t>
    </r>
  </si>
  <si>
    <r>
      <t>住所(</t>
    </r>
    <r>
      <rPr>
        <sz val="8"/>
        <rFont val="돋움"/>
        <family val="3"/>
        <charset val="129"/>
      </rPr>
      <t>한글</t>
    </r>
    <r>
      <rPr>
        <sz val="8"/>
        <rFont val="Meiryo UI"/>
        <family val="2"/>
      </rPr>
      <t>で記入）</t>
    </r>
  </si>
  <si>
    <t>以上で、私は日本政府（文部科学省）奨学金留学生募集要項に記載されている事項をすべて了解し、上記の通り申請資格を満たしていることを確認の上、申請します。</t>
    <phoneticPr fontId="80"/>
  </si>
  <si>
    <t>大学名</t>
    <phoneticPr fontId="1" type="noConversion"/>
  </si>
  <si>
    <t>学科名</t>
    <phoneticPr fontId="1" type="noConversion"/>
  </si>
  <si>
    <t>＊＊大学</t>
    <phoneticPr fontId="1" type="noConversion"/>
  </si>
  <si>
    <t>＊＊学科</t>
    <phoneticPr fontId="1" type="noConversion"/>
  </si>
  <si>
    <t>希望する大学</t>
    <phoneticPr fontId="1" type="noConversion"/>
  </si>
  <si>
    <t>第1希望大学</t>
    <phoneticPr fontId="1" type="noConversion"/>
  </si>
  <si>
    <t>第2希望大学</t>
    <phoneticPr fontId="1" type="noConversion"/>
  </si>
  <si>
    <t>第1希望分野</t>
    <phoneticPr fontId="1" type="noConversion"/>
  </si>
  <si>
    <t>第2希望分野</t>
    <phoneticPr fontId="1" type="noConversion"/>
  </si>
  <si>
    <t>第3希望分野</t>
    <phoneticPr fontId="1" type="noConversion"/>
  </si>
  <si>
    <t>⊚⊚学科</t>
    <phoneticPr fontId="1" type="noConversion"/>
  </si>
  <si>
    <t>★★大学</t>
    <phoneticPr fontId="1" type="noConversion"/>
  </si>
  <si>
    <t>★★学科</t>
    <phoneticPr fontId="1" type="noConversion"/>
  </si>
  <si>
    <r>
      <t>⊚⊚</t>
    </r>
    <r>
      <rPr>
        <sz val="7"/>
        <color rgb="FFC00000"/>
        <rFont val="Meiryo UI"/>
        <family val="2"/>
      </rPr>
      <t>大学</t>
    </r>
    <phoneticPr fontId="1" type="noConversion"/>
  </si>
  <si>
    <t>第3希望大学</t>
    <phoneticPr fontId="1" type="noConversion"/>
  </si>
  <si>
    <r>
      <t>・必ず第1希望から順に（左から右へ）入力すること。
・直接配置を希望する応募者の中、７月以前に応募するものは、一応、自分の希望する大学を記入。
※大学と学科名は、７月に提供する</t>
    </r>
    <r>
      <rPr>
        <b/>
        <u/>
        <sz val="7"/>
        <color rgb="FFFF0000"/>
        <rFont val="Meiryo UI"/>
        <family val="3"/>
        <charset val="128"/>
      </rPr>
      <t>直接配置大学一覧</t>
    </r>
    <r>
      <rPr>
        <sz val="7"/>
        <color rgb="FFFF0000"/>
        <rFont val="Meiryo UI"/>
        <family val="2"/>
      </rPr>
      <t>を参考に記入するので、</t>
    </r>
    <r>
      <rPr>
        <sz val="7"/>
        <color rgb="FFFF0000"/>
        <rFont val="Meiryo UI"/>
        <family val="3"/>
        <charset val="128"/>
      </rPr>
      <t>面接直後訂正も可能。</t>
    </r>
    <r>
      <rPr>
        <sz val="7"/>
        <color rgb="FFFF0000"/>
        <rFont val="Meiryo UI"/>
        <family val="2"/>
      </rPr>
      <t xml:space="preserve">
</t>
    </r>
    <r>
      <rPr>
        <b/>
        <u/>
        <sz val="7"/>
        <color rgb="FFFF0000"/>
        <rFont val="Meiryo UI"/>
        <family val="3"/>
        <charset val="128"/>
      </rPr>
      <t xml:space="preserve">※直接配置を希望しない者も自分が希望する大学を必ず記入すること。
</t>
    </r>
    <phoneticPr fontId="1" type="noConversion"/>
  </si>
  <si>
    <r>
      <t>②直接配置希望大学申請書</t>
    </r>
    <r>
      <rPr>
        <b/>
        <sz val="8"/>
        <color rgb="FFFF0000"/>
        <rFont val="Meiryo UI"/>
        <family val="3"/>
        <charset val="128"/>
      </rPr>
      <t>（*直接配置を希望しない者も必ず記入すること。）</t>
    </r>
    <phoneticPr fontId="1" type="noConversion"/>
  </si>
  <si>
    <r>
      <t xml:space="preserve">学　　　　　　　歴
</t>
    </r>
    <r>
      <rPr>
        <b/>
        <sz val="11"/>
        <color rgb="FFFF0000"/>
        <rFont val="Meiryo UI"/>
        <family val="3"/>
        <charset val="128"/>
      </rPr>
      <t>(2025年4月時点の内容を記入すること。)</t>
    </r>
    <phoneticPr fontId="1" type="noConversion"/>
  </si>
  <si>
    <t>以上で、私は日本政府（文部科学省）奨学金留学生募集要項に記載されている事項をすべて了解し、
申請資格を満たしていることを確認の上、作成内容の間違えがないこと証明して申請をします。</t>
    <phoneticPr fontId="80"/>
  </si>
  <si>
    <r>
      <t>20</t>
    </r>
    <r>
      <rPr>
        <sz val="10"/>
        <rFont val="Malgun Gothic"/>
        <family val="2"/>
        <charset val="129"/>
      </rPr>
      <t>20</t>
    </r>
    <r>
      <rPr>
        <sz val="10"/>
        <rFont val="Meiryo UI"/>
        <family val="2"/>
      </rPr>
      <t>年３月までの滞在暦</t>
    </r>
    <phoneticPr fontId="1" type="noConversion"/>
  </si>
  <si>
    <r>
      <t>生まれてから20</t>
    </r>
    <r>
      <rPr>
        <sz val="7"/>
        <color rgb="FFFF0000"/>
        <rFont val="Malgun Gothic"/>
        <family val="2"/>
        <charset val="129"/>
      </rPr>
      <t>20</t>
    </r>
    <r>
      <rPr>
        <sz val="7"/>
        <color rgb="FFFF0000"/>
        <rFont val="Meiryo UI"/>
        <family val="2"/>
      </rPr>
      <t>.3までの期間</t>
    </r>
    <phoneticPr fontId="1" type="noConversion"/>
  </si>
  <si>
    <r>
      <t>20</t>
    </r>
    <r>
      <rPr>
        <sz val="7"/>
        <color rgb="FFFF0000"/>
        <rFont val="Malgun Gothic"/>
        <family val="2"/>
        <charset val="129"/>
      </rPr>
      <t>20</t>
    </r>
    <r>
      <rPr>
        <sz val="7"/>
        <color rgb="FFFF0000"/>
        <rFont val="Meiryo UI"/>
        <family val="2"/>
      </rPr>
      <t>.4～2025.3までの期間</t>
    </r>
    <phoneticPr fontId="1" type="noConversion"/>
  </si>
  <si>
    <r>
      <t>20</t>
    </r>
    <r>
      <rPr>
        <sz val="10"/>
        <rFont val="Malgun Gothic"/>
        <family val="2"/>
        <charset val="129"/>
      </rPr>
      <t>20</t>
    </r>
    <r>
      <rPr>
        <sz val="10"/>
        <rFont val="Meiryo UI"/>
        <family val="2"/>
      </rPr>
      <t>年4月以降の滞在暦</t>
    </r>
    <phoneticPr fontId="1" type="noConversion"/>
  </si>
  <si>
    <t>https://www.studyinjapan.go.jp/en/_mt/2024/04/2025_Application_Undergraduate.pdf</t>
    <phoneticPr fontId="1" type="noConversion"/>
  </si>
  <si>
    <t>期間及び目的を全部入力。</t>
    <rPh sb="7" eb="9">
      <t>ｾﾞﾝﾌﾞ</t>
    </rPh>
    <rPh sb="9" eb="11">
      <t>ﾆｭｳﾘｮｸ</t>
    </rPh>
    <phoneticPr fontId="1" type="noConversion"/>
  </si>
  <si>
    <r>
      <t xml:space="preserve">内申書の平均等級または席次百分位でフォルダから選択。 検定試験なども平均成績をフォルダから選択。
</t>
    </r>
    <r>
      <rPr>
        <b/>
        <u/>
        <sz val="7"/>
        <color rgb="FF0070C0"/>
        <rFont val="Meiryo UI"/>
        <family val="3"/>
        <charset val="128"/>
      </rPr>
      <t>例:</t>
    </r>
    <r>
      <rPr>
        <sz val="7"/>
        <color rgb="FF0070C0"/>
        <rFont val="Meiryo UI"/>
        <family val="3"/>
        <charset val="128"/>
      </rPr>
      <t>平均3等級=23%。 または、席次 35/100位 -&gt; 2.上位 20%-40%</t>
    </r>
    <phoneticPr fontId="1" type="noConversion"/>
  </si>
  <si>
    <t>ー</t>
    <phoneticPr fontId="1" type="noConversion"/>
  </si>
  <si>
    <t>1. 応募時点ですでに卒業）</t>
    <phoneticPr fontId="1" type="noConversion"/>
  </si>
  <si>
    <t>取得点</t>
  </si>
  <si>
    <t>満点点数</t>
  </si>
  <si>
    <r>
      <rPr>
        <sz val="10"/>
        <color rgb="FF0070C0"/>
        <rFont val="Malgun Gothic"/>
        <family val="2"/>
        <charset val="129"/>
      </rPr>
      <t>100%</t>
    </r>
    <r>
      <rPr>
        <sz val="10"/>
        <color rgb="FF0070C0"/>
        <rFont val="Meiryo UI"/>
        <family val="2"/>
      </rPr>
      <t>換算店</t>
    </r>
    <phoneticPr fontId="1" type="noConversion"/>
  </si>
  <si>
    <t>半角数字</t>
    <phoneticPr fontId="1" type="noConversion"/>
  </si>
  <si>
    <t>取得得点総点。</t>
    <phoneticPr fontId="80"/>
  </si>
  <si>
    <t>満点点数。</t>
    <phoneticPr fontId="80"/>
  </si>
  <si>
    <t>EJU</t>
  </si>
  <si>
    <t>1. 応募時点ですでに卒業）</t>
    <phoneticPr fontId="1" type="noConversion"/>
  </si>
  <si>
    <r>
      <rPr>
        <b/>
        <sz val="12"/>
        <color rgb="FF003366"/>
        <rFont val="Meiryo UI"/>
        <family val="3"/>
        <charset val="128"/>
      </rPr>
      <t>学歴</t>
    </r>
    <r>
      <rPr>
        <b/>
        <sz val="10"/>
        <color rgb="FF003366"/>
        <rFont val="Meiryo UI"/>
        <family val="2"/>
        <charset val="128"/>
      </rPr>
      <t xml:space="preserve">
</t>
    </r>
    <r>
      <rPr>
        <b/>
        <u/>
        <sz val="10"/>
        <color rgb="FFFF0000"/>
        <rFont val="Meiryo UI"/>
        <family val="3"/>
        <charset val="128"/>
      </rPr>
      <t>(2024年10月基準)</t>
    </r>
    <phoneticPr fontId="1" type="noConversion"/>
  </si>
  <si>
    <r>
      <rPr>
        <b/>
        <sz val="7"/>
        <color rgb="FFFF0000"/>
        <rFont val="Meiryo UI"/>
        <family val="2"/>
      </rPr>
      <t>”有”</t>
    </r>
    <r>
      <rPr>
        <sz val="7"/>
        <color rgb="FFFF0000"/>
        <rFont val="Meiryo UI"/>
        <family val="2"/>
      </rPr>
      <t>の場合、必ず、</t>
    </r>
    <r>
      <rPr>
        <b/>
        <u/>
        <sz val="7"/>
        <color rgb="FFFF0000"/>
        <rFont val="Meiryo UI"/>
        <family val="2"/>
      </rPr>
      <t>②直接配置希望大学申請書</t>
    </r>
    <r>
      <rPr>
        <sz val="7"/>
        <color rgb="FFFF0000"/>
        <rFont val="Meiryo UI"/>
        <family val="2"/>
      </rPr>
      <t>を提出すること。ただし、</t>
    </r>
    <r>
      <rPr>
        <u/>
        <sz val="7"/>
        <color rgb="FFFF0000"/>
        <rFont val="Meiryo UI"/>
        <family val="3"/>
        <charset val="128"/>
      </rPr>
      <t>”</t>
    </r>
    <r>
      <rPr>
        <b/>
        <u/>
        <sz val="7"/>
        <color rgb="FFFF0000"/>
        <rFont val="Meiryo UI"/>
        <family val="3"/>
        <charset val="128"/>
      </rPr>
      <t>無”</t>
    </r>
    <r>
      <rPr>
        <sz val="7"/>
        <color rgb="FFFF0000"/>
        <rFont val="Meiryo UI"/>
        <family val="3"/>
        <charset val="128"/>
      </rPr>
      <t>の場合若しくは、</t>
    </r>
    <r>
      <rPr>
        <b/>
        <u/>
        <sz val="7"/>
        <color rgb="FFFF0000"/>
        <rFont val="Meiryo UI"/>
        <family val="3"/>
        <charset val="128"/>
      </rPr>
      <t>直接配置大学リストがまだない場合</t>
    </r>
    <r>
      <rPr>
        <sz val="7"/>
        <color rgb="FFFF0000"/>
        <rFont val="Meiryo UI"/>
        <family val="3"/>
        <charset val="128"/>
      </rPr>
      <t>でも、右欄には予備教育の以降にでも希望する大学を記入すること。</t>
    </r>
    <r>
      <rPr>
        <b/>
        <u/>
        <sz val="7"/>
        <color rgb="FFFF0000"/>
        <rFont val="Meiryo UI"/>
        <family val="2"/>
      </rPr>
      <t xml:space="preserve">
</t>
    </r>
    <r>
      <rPr>
        <sz val="7"/>
        <color rgb="FFFF0000"/>
        <rFont val="Meiryo UI"/>
        <family val="2"/>
      </rPr>
      <t>＊注）</t>
    </r>
    <r>
      <rPr>
        <b/>
        <u/>
        <sz val="7"/>
        <color rgb="FFFF0000"/>
        <rFont val="Meiryo UI"/>
        <family val="3"/>
        <charset val="128"/>
      </rPr>
      <t>文系AとB</t>
    </r>
    <r>
      <rPr>
        <sz val="7"/>
        <color rgb="FFFF0000"/>
        <rFont val="Meiryo UI"/>
        <family val="2"/>
      </rPr>
      <t>を選択した学生は、</t>
    </r>
    <r>
      <rPr>
        <b/>
        <u/>
        <sz val="7"/>
        <color rgb="FFFF0000"/>
        <rFont val="Meiryo UI"/>
        <family val="3"/>
        <charset val="128"/>
      </rPr>
      <t>原則的に直接配置者を対象</t>
    </r>
    <r>
      <rPr>
        <sz val="7"/>
        <color rgb="FFFF0000"/>
        <rFont val="Meiryo UI"/>
        <family val="2"/>
      </rPr>
      <t>にしているので、</t>
    </r>
    <r>
      <rPr>
        <sz val="7"/>
        <color rgb="FFFF0000"/>
        <rFont val="BatangChe"/>
        <family val="2"/>
        <charset val="129"/>
      </rPr>
      <t>"</t>
    </r>
    <r>
      <rPr>
        <b/>
        <u/>
        <sz val="7"/>
        <color rgb="FFFF0000"/>
        <rFont val="Meiryo UI"/>
        <family val="3"/>
        <charset val="128"/>
      </rPr>
      <t>1.無</t>
    </r>
    <r>
      <rPr>
        <sz val="7"/>
        <color rgb="FFFF0000"/>
        <rFont val="BatangChe"/>
        <family val="2"/>
        <charset val="129"/>
      </rPr>
      <t>"</t>
    </r>
    <r>
      <rPr>
        <sz val="7"/>
        <color rgb="FFFF0000"/>
        <rFont val="Meiryo UI"/>
        <family val="2"/>
      </rPr>
      <t>を選択した場合採用はできない可能性があるので注意ください。</t>
    </r>
    <phoneticPr fontId="1" type="noConversion"/>
  </si>
  <si>
    <r>
      <rPr>
        <sz val="10"/>
        <color theme="1"/>
        <rFont val="BatangChe"/>
        <family val="2"/>
        <charset val="129"/>
      </rPr>
      <t>*</t>
    </r>
    <r>
      <rPr>
        <sz val="10"/>
        <color theme="1"/>
        <rFont val="Meiryo UI"/>
        <family val="2"/>
        <charset val="129"/>
      </rPr>
      <t>直接配置大学リストは、７月以降に案内予定なので、希望者は事前登録をすること。</t>
    </r>
    <phoneticPr fontId="1" type="noConversion"/>
  </si>
  <si>
    <r>
      <t>　→事前登録時期:　</t>
    </r>
    <r>
      <rPr>
        <b/>
        <u/>
        <sz val="10"/>
        <color rgb="FFFF0000"/>
        <rFont val="Meiryo UI"/>
        <family val="3"/>
        <charset val="129"/>
      </rPr>
      <t>6月12日-28日</t>
    </r>
    <phoneticPr fontId="1" type="noConversion"/>
  </si>
  <si>
    <r>
      <t>　→対象者:</t>
    </r>
    <r>
      <rPr>
        <b/>
        <u/>
        <sz val="10"/>
        <color theme="1"/>
        <rFont val="Meiryo UI"/>
        <family val="3"/>
        <charset val="129"/>
      </rPr>
      <t>文科系のみ</t>
    </r>
    <r>
      <rPr>
        <sz val="10"/>
        <color theme="1"/>
        <rFont val="Meiryo UI"/>
        <family val="3"/>
        <charset val="128"/>
      </rPr>
      <t>。</t>
    </r>
    <r>
      <rPr>
        <sz val="9"/>
        <color rgb="FFFF0000"/>
        <rFont val="Meiryo UI"/>
        <family val="3"/>
        <charset val="129"/>
      </rPr>
      <t>理科系は面接対象者発表時に案内予定。</t>
    </r>
    <phoneticPr fontId="1" type="noConversion"/>
  </si>
  <si>
    <r>
      <rPr>
        <b/>
        <u/>
        <sz val="7"/>
        <color rgb="FFFF0000"/>
        <rFont val="Malgun Gothic"/>
        <family val="2"/>
        <charset val="129"/>
      </rPr>
      <t>2024.</t>
    </r>
    <r>
      <rPr>
        <b/>
        <u/>
        <sz val="7"/>
        <color rgb="FFFF0000"/>
        <rFont val="Meiryo UI"/>
        <family val="2"/>
      </rPr>
      <t>10月現在基準</t>
    </r>
    <r>
      <rPr>
        <sz val="7"/>
        <color rgb="FFFF0000"/>
        <rFont val="Meiryo UI"/>
        <family val="2"/>
      </rPr>
      <t xml:space="preserve">
第２学期（９月学期）休学中である者は
応募不可。</t>
    </r>
    <phoneticPr fontId="1" type="noConversion"/>
  </si>
  <si>
    <r>
      <t>202</t>
    </r>
    <r>
      <rPr>
        <sz val="9"/>
        <color rgb="FFFF0000"/>
        <rFont val="Malgun Gothic"/>
        <family val="3"/>
        <charset val="129"/>
      </rPr>
      <t>4</t>
    </r>
    <r>
      <rPr>
        <sz val="9"/>
        <color rgb="FFFF0000"/>
        <rFont val="Meiryo UI"/>
        <family val="3"/>
        <charset val="128"/>
      </rPr>
      <t>.10月現在在籍関係確認</t>
    </r>
    <phoneticPr fontId="1" type="noConversion"/>
  </si>
  <si>
    <r>
      <t>202</t>
    </r>
    <r>
      <rPr>
        <sz val="10"/>
        <color rgb="FFFF0000"/>
        <rFont val="Malgun Gothic"/>
        <family val="2"/>
        <charset val="129"/>
      </rPr>
      <t>4</t>
    </r>
    <r>
      <rPr>
        <sz val="10"/>
        <color rgb="FFFF0000"/>
        <rFont val="Meiryo UI"/>
        <family val="2"/>
      </rPr>
      <t>.10月現在在籍関係確認</t>
    </r>
    <phoneticPr fontId="1" type="noConversion"/>
  </si>
  <si>
    <r>
      <t>申請書1</t>
    </r>
    <r>
      <rPr>
        <b/>
        <u/>
        <sz val="7"/>
        <color rgb="FFFF0000"/>
        <rFont val="Malgun Gothic"/>
        <family val="2"/>
        <charset val="129"/>
      </rPr>
      <t>0</t>
    </r>
    <r>
      <rPr>
        <b/>
        <u/>
        <sz val="7"/>
        <color rgb="FFFF0000"/>
        <rFont val="Meiryo UI"/>
        <family val="2"/>
      </rPr>
      <t xml:space="preserve">.　特記事項
</t>
    </r>
    <r>
      <rPr>
        <sz val="7"/>
        <color rgb="FFFF0000"/>
        <rFont val="Meiryo UI"/>
        <family val="3"/>
        <charset val="128"/>
      </rPr>
      <t>（休学歴、大学検定試験など記入）</t>
    </r>
    <phoneticPr fontId="1" type="noConversion"/>
  </si>
  <si>
    <t>大学検定試験（2023）</t>
    <phoneticPr fontId="1" type="noConversion"/>
  </si>
  <si>
    <r>
      <t>* 申請書類及びエクセルファイルに記入する内容がない場合は、必ず「</t>
    </r>
    <r>
      <rPr>
        <b/>
        <sz val="12"/>
        <color rgb="FFFF0000"/>
        <rFont val="Meiryo UI"/>
        <family val="2"/>
      </rPr>
      <t>-</t>
    </r>
    <r>
      <rPr>
        <sz val="12"/>
        <color theme="1"/>
        <rFont val="Meiryo UI"/>
        <family val="2"/>
      </rPr>
      <t>」と表示すること。</t>
    </r>
    <phoneticPr fontId="1" type="noConversion"/>
  </si>
  <si>
    <r>
      <t xml:space="preserve">①応募締め切り：
</t>
    </r>
    <r>
      <rPr>
        <b/>
        <sz val="7"/>
        <color rgb="FFFF0000"/>
        <rFont val="Meiryo UI"/>
        <family val="3"/>
        <charset val="128"/>
      </rPr>
      <t>- 理科系：</t>
    </r>
    <r>
      <rPr>
        <b/>
        <u/>
        <sz val="7"/>
        <color rgb="FFFF0000"/>
        <rFont val="Meiryo UI"/>
        <family val="3"/>
        <charset val="128"/>
      </rPr>
      <t>4月29日(月) – 5月13日(月)まで</t>
    </r>
    <r>
      <rPr>
        <sz val="7"/>
        <color rgb="FFFF0000"/>
        <rFont val="Meiryo UI"/>
        <family val="2"/>
      </rPr>
      <t xml:space="preserve">
</t>
    </r>
    <r>
      <rPr>
        <b/>
        <sz val="7"/>
        <color rgb="FFFF0000"/>
        <rFont val="Meiryo UI"/>
        <family val="3"/>
        <charset val="128"/>
      </rPr>
      <t>- 文科系：</t>
    </r>
    <r>
      <rPr>
        <sz val="7"/>
        <color rgb="FFFF0000"/>
        <rFont val="Meiryo UI"/>
        <family val="3"/>
        <charset val="128"/>
      </rPr>
      <t>7月</t>
    </r>
    <r>
      <rPr>
        <sz val="7"/>
        <color rgb="FFFF0000"/>
        <rFont val="Malgun Gothic"/>
        <family val="3"/>
        <charset val="129"/>
      </rPr>
      <t>11</t>
    </r>
    <r>
      <rPr>
        <sz val="7"/>
        <color rgb="FFFF0000"/>
        <rFont val="Meiryo UI"/>
        <family val="3"/>
        <charset val="128"/>
      </rPr>
      <t>日(</t>
    </r>
    <r>
      <rPr>
        <sz val="7"/>
        <color rgb="FFFF0000"/>
        <rFont val="Malgun Gothic"/>
        <family val="3"/>
        <charset val="129"/>
      </rPr>
      <t>木</t>
    </r>
    <r>
      <rPr>
        <sz val="7"/>
        <color rgb="FFFF0000"/>
        <rFont val="Meiryo UI"/>
        <family val="3"/>
        <charset val="128"/>
      </rPr>
      <t>)～7月18日(木)予定</t>
    </r>
    <r>
      <rPr>
        <b/>
        <sz val="7"/>
        <color rgb="FFFF0000"/>
        <rFont val="Meiryo UI"/>
        <family val="3"/>
        <charset val="128"/>
      </rPr>
      <t>。</t>
    </r>
    <r>
      <rPr>
        <b/>
        <u/>
        <sz val="7"/>
        <color rgb="FFFF0000"/>
        <rFont val="Meiryo UI"/>
        <family val="3"/>
        <charset val="128"/>
      </rPr>
      <t>事前登録：　6月12日(水)～28日(金)まで(詳細は募集要項など参照すること)</t>
    </r>
    <r>
      <rPr>
        <sz val="7"/>
        <color rgb="FFFF0000"/>
        <rFont val="Meiryo UI"/>
        <family val="2"/>
      </rPr>
      <t xml:space="preserve">
②提出先：以下応募者提出書類をメール（yuhak@so.mofa.go.jp）で提出</t>
    </r>
    <phoneticPr fontId="1" type="noConversion"/>
  </si>
  <si>
    <t>2025.2.28</t>
    <phoneticPr fontId="1" type="noConversion"/>
  </si>
  <si>
    <t>いいえ</t>
    <phoneticPr fontId="1" type="noConversion"/>
  </si>
  <si>
    <t>ー</t>
    <phoneticPr fontId="1" type="noConversion"/>
  </si>
  <si>
    <t>2024.6月以降日本１か月以上在留予定者のみ作成</t>
    <rPh sb="11" eb="13">
      <t>ｻﾞｲﾘｭｳ</t>
    </rPh>
    <phoneticPr fontId="1" type="noConversion"/>
  </si>
  <si>
    <r>
      <t>*注）</t>
    </r>
    <r>
      <rPr>
        <b/>
        <u/>
        <sz val="11"/>
        <color theme="1"/>
        <rFont val="Meiryo UI"/>
        <family val="3"/>
        <charset val="128"/>
      </rPr>
      <t>文科系受験者の場合</t>
    </r>
    <r>
      <rPr>
        <sz val="11"/>
        <color theme="1"/>
        <rFont val="Meiryo UI"/>
        <family val="2"/>
        <charset val="128"/>
      </rPr>
      <t>、直接配置を原則とする。 ただし、直接配置から脱落したり、日本語筆記試験成績が９０％未満の場合には予備教育を行うこともできる。</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</si>
</sst>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4">
    <font>
      <sz val="11"/>
      <color theme="1"/>
      <name val="맑은 고딕"/>
      <family val="2"/>
      <charset val="129"/>
      <scheme val="minor"/>
    </font>
    <font>
      <sz val="8"/>
      <name val="맑은 고딕"/>
      <family val="2"/>
      <charset val="129"/>
      <scheme val="minor"/>
    </font>
    <font>
      <sz val="10"/>
      <color theme="1"/>
      <name val="Meiryo UI"/>
      <family val="2"/>
    </font>
    <font>
      <b/>
      <u/>
      <sz val="8"/>
      <color rgb="FFFF0000"/>
      <name val="Meiryo UI"/>
      <family val="2"/>
    </font>
    <font>
      <b/>
      <sz val="10"/>
      <color rgb="FFFF0000"/>
      <name val="Meiryo UI"/>
      <family val="2"/>
    </font>
    <font>
      <u/>
      <sz val="11"/>
      <color theme="10"/>
      <name val="맑은 고딕"/>
      <family val="2"/>
      <charset val="129"/>
      <scheme val="minor"/>
    </font>
    <font>
      <sz val="11"/>
      <color theme="1"/>
      <name val="Meiryo UI"/>
      <family val="2"/>
      <charset val="128"/>
    </font>
    <font>
      <sz val="11"/>
      <color theme="1"/>
      <name val="Meiryo UI"/>
      <family val="2"/>
    </font>
    <font>
      <sz val="7"/>
      <color rgb="FFFF0000"/>
      <name val="Meiryo UI"/>
      <family val="2"/>
    </font>
    <font>
      <b/>
      <u/>
      <sz val="7"/>
      <color rgb="FFFF0000"/>
      <name val="Meiryo UI"/>
      <family val="2"/>
    </font>
    <font>
      <b/>
      <sz val="7"/>
      <color rgb="FFFF0000"/>
      <name val="Meiryo UI"/>
      <family val="2"/>
    </font>
    <font>
      <sz val="7"/>
      <color theme="1"/>
      <name val="Meiryo UI"/>
      <family val="2"/>
    </font>
    <font>
      <sz val="7"/>
      <color theme="1"/>
      <name val="맑은 고딕"/>
      <family val="2"/>
      <charset val="129"/>
      <scheme val="minor"/>
    </font>
    <font>
      <u/>
      <sz val="7"/>
      <color rgb="FFFF0000"/>
      <name val="Meiryo UI"/>
      <family val="2"/>
    </font>
    <font>
      <sz val="7"/>
      <color rgb="FFFF0000"/>
      <name val="돋움"/>
      <family val="3"/>
      <charset val="129"/>
    </font>
    <font>
      <sz val="7"/>
      <color rgb="FFC00000"/>
      <name val="Meiryo UI"/>
      <family val="2"/>
    </font>
    <font>
      <sz val="10"/>
      <color theme="1"/>
      <name val="Meiryo UI"/>
      <family val="2"/>
      <charset val="128"/>
    </font>
    <font>
      <b/>
      <sz val="10"/>
      <color theme="1"/>
      <name val="Meiryo UI"/>
      <family val="2"/>
      <charset val="128"/>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맑은 고딕"/>
      <family val="2"/>
      <charset val="129"/>
      <scheme val="minor"/>
    </font>
    <font>
      <sz val="10"/>
      <name val="돋움"/>
      <family val="3"/>
      <charset val="129"/>
    </font>
    <font>
      <sz val="11"/>
      <color theme="0"/>
      <name val="Meiryo UI"/>
      <family val="2"/>
    </font>
    <font>
      <b/>
      <sz val="10"/>
      <color rgb="FF00CCFF"/>
      <name val="Meiryo UI"/>
      <family val="2"/>
    </font>
    <font>
      <sz val="12"/>
      <color theme="1"/>
      <name val="Meiryo UI"/>
      <family val="2"/>
    </font>
    <font>
      <sz val="12"/>
      <color rgb="FFFF0000"/>
      <name val="Meiryo UI"/>
      <family val="2"/>
    </font>
    <font>
      <b/>
      <sz val="12"/>
      <color theme="1"/>
      <name val="Meiryo UI"/>
      <family val="2"/>
    </font>
    <font>
      <b/>
      <sz val="12"/>
      <color rgb="FFFF0000"/>
      <name val="Meiryo UI"/>
      <family val="2"/>
    </font>
    <font>
      <u/>
      <sz val="12"/>
      <color theme="1"/>
      <name val="Meiryo UI"/>
      <family val="2"/>
    </font>
    <font>
      <u/>
      <sz val="12"/>
      <color rgb="FFFF0000"/>
      <name val="Meiryo UI"/>
      <family val="2"/>
    </font>
    <font>
      <sz val="10"/>
      <color rgb="FF000000"/>
      <name val="맑은 고딕"/>
      <family val="3"/>
      <charset val="129"/>
      <scheme val="minor"/>
    </font>
    <font>
      <sz val="10"/>
      <color rgb="FF000000"/>
      <name val="MS Mincho"/>
      <family val="3"/>
      <charset val="128"/>
    </font>
    <font>
      <b/>
      <sz val="10"/>
      <name val="Meiryo UI"/>
      <family val="2"/>
      <charset val="128"/>
    </font>
    <font>
      <b/>
      <sz val="10"/>
      <name val="Meiryo UI"/>
      <family val="2"/>
    </font>
    <font>
      <b/>
      <sz val="9"/>
      <color theme="1"/>
      <name val="Meiryo UI"/>
      <family val="2"/>
      <charset val="128"/>
    </font>
    <font>
      <b/>
      <u/>
      <sz val="7"/>
      <name val="Meiryo UI"/>
      <family val="2"/>
    </font>
    <font>
      <sz val="7"/>
      <color rgb="FFC00000"/>
      <name val="AR ADGothicJP Medium"/>
      <family val="3"/>
      <charset val="128"/>
    </font>
    <font>
      <b/>
      <u/>
      <sz val="11"/>
      <color theme="1"/>
      <name val="Meiryo UI"/>
      <family val="2"/>
    </font>
    <font>
      <sz val="8"/>
      <color rgb="FFFF0000"/>
      <name val="Meiryo UI"/>
      <family val="2"/>
    </font>
    <font>
      <sz val="14"/>
      <color rgb="FFFF0000"/>
      <name val="Meiryo UI"/>
      <family val="2"/>
    </font>
    <font>
      <sz val="9"/>
      <name val="MS PGothic"/>
      <family val="2"/>
      <charset val="128"/>
    </font>
    <font>
      <sz val="12"/>
      <name val="ＭＳ Ｐ明朝"/>
      <family val="1"/>
      <charset val="128"/>
    </font>
    <font>
      <b/>
      <sz val="11"/>
      <color rgb="FF00B0F0"/>
      <name val="Meiryo UI"/>
      <family val="2"/>
      <charset val="128"/>
    </font>
    <font>
      <b/>
      <sz val="11"/>
      <color rgb="FF00B050"/>
      <name val="Meiryo UI"/>
      <family val="2"/>
      <charset val="128"/>
    </font>
    <font>
      <b/>
      <sz val="11"/>
      <color rgb="FF00B050"/>
      <name val="Meiryo UI"/>
      <family val="2"/>
    </font>
    <font>
      <sz val="9"/>
      <name val="Meiryo UI"/>
      <family val="2"/>
    </font>
    <font>
      <b/>
      <sz val="10"/>
      <color rgb="FF000000"/>
      <name val="Meiryo UI"/>
      <family val="2"/>
      <charset val="128"/>
    </font>
    <font>
      <sz val="8"/>
      <color rgb="FFFF0000"/>
      <name val="游ゴシック"/>
      <family val="2"/>
      <charset val="128"/>
    </font>
    <font>
      <sz val="9"/>
      <name val="Meiryo UI"/>
      <family val="2"/>
      <charset val="128"/>
    </font>
    <font>
      <sz val="7"/>
      <name val="Meiryo UI"/>
      <family val="2"/>
      <charset val="128"/>
    </font>
    <font>
      <sz val="11"/>
      <color rgb="FF0070C0"/>
      <name val="맑은 고딕"/>
      <family val="2"/>
      <charset val="129"/>
      <scheme val="minor"/>
    </font>
    <font>
      <sz val="10"/>
      <color rgb="FF0070C0"/>
      <name val="Meiryo UI"/>
      <family val="2"/>
    </font>
    <font>
      <b/>
      <sz val="7"/>
      <color rgb="FFC00000"/>
      <name val="Meiryo UI"/>
      <family val="2"/>
      <charset val="128"/>
    </font>
    <font>
      <b/>
      <sz val="10"/>
      <color rgb="FF003366"/>
      <name val="Meiryo UI"/>
      <family val="2"/>
      <charset val="128"/>
    </font>
    <font>
      <b/>
      <sz val="14"/>
      <color theme="1"/>
      <name val="Meiryo UI"/>
      <family val="2"/>
      <charset val="128"/>
    </font>
    <font>
      <sz val="10"/>
      <color rgb="FFFF0000"/>
      <name val="Meiryo UI"/>
      <family val="2"/>
    </font>
    <font>
      <u/>
      <sz val="10"/>
      <color rgb="FFFF0000"/>
      <name val="Meiryo UI"/>
      <family val="2"/>
    </font>
    <font>
      <b/>
      <sz val="11"/>
      <color theme="1"/>
      <name val="맑은 고딕"/>
      <family val="2"/>
      <charset val="129"/>
      <scheme val="minor"/>
    </font>
    <font>
      <sz val="10"/>
      <color theme="1"/>
      <name val="BatangChe"/>
      <family val="3"/>
      <charset val="129"/>
    </font>
    <font>
      <sz val="7"/>
      <color rgb="FFFF0000"/>
      <name val="ＭＳ ゴシック"/>
      <family val="3"/>
      <charset val="128"/>
    </font>
    <font>
      <b/>
      <u/>
      <sz val="7"/>
      <color rgb="FF0070C0"/>
      <name val="돋움"/>
      <family val="2"/>
    </font>
    <font>
      <sz val="7"/>
      <color rgb="FF0070C0"/>
      <name val="돋움"/>
      <family val="2"/>
    </font>
    <font>
      <sz val="10"/>
      <name val="Meiryo UI"/>
      <family val="2"/>
      <charset val="128"/>
    </font>
    <font>
      <u/>
      <sz val="7"/>
      <color rgb="FFFF0000"/>
      <name val="Meiryo UI"/>
      <family val="2"/>
      <charset val="128"/>
    </font>
    <font>
      <sz val="7"/>
      <color rgb="FFFF0000"/>
      <name val="Meiryo UI"/>
      <family val="2"/>
      <charset val="128"/>
    </font>
    <font>
      <b/>
      <u/>
      <sz val="7"/>
      <color rgb="FFFF0000"/>
      <name val="Meiryo UI"/>
      <family val="2"/>
      <charset val="128"/>
    </font>
    <font>
      <sz val="7"/>
      <color theme="1"/>
      <name val="Meiryo UI"/>
      <family val="2"/>
      <charset val="128"/>
    </font>
    <font>
      <sz val="10"/>
      <name val="BatangChe"/>
      <family val="3"/>
      <charset val="129"/>
    </font>
    <font>
      <sz val="10"/>
      <name val="ＭＳ ゴシック"/>
      <family val="3"/>
      <charset val="128"/>
    </font>
    <font>
      <b/>
      <sz val="14"/>
      <color theme="1"/>
      <name val="Malgun Gothic"/>
      <family val="2"/>
      <charset val="129"/>
    </font>
    <font>
      <sz val="11"/>
      <color theme="1"/>
      <name val="Meiryo UI"/>
      <family val="3"/>
      <charset val="128"/>
    </font>
    <font>
      <b/>
      <sz val="11"/>
      <color theme="1"/>
      <name val="Meiryo UI"/>
      <family val="3"/>
      <charset val="128"/>
    </font>
    <font>
      <b/>
      <sz val="8"/>
      <color rgb="FF00B0F0"/>
      <name val="Meiryo UI"/>
      <family val="3"/>
      <charset val="128"/>
    </font>
    <font>
      <sz val="8"/>
      <color rgb="FF00B0F0"/>
      <name val="Meiryo UI"/>
      <family val="2"/>
      <charset val="128"/>
    </font>
    <font>
      <b/>
      <u/>
      <sz val="20"/>
      <color theme="1"/>
      <name val="Meiryo UI"/>
      <family val="2"/>
      <charset val="129"/>
    </font>
    <font>
      <b/>
      <u/>
      <sz val="20"/>
      <color theme="1"/>
      <name val="Malgun Gothic"/>
      <family val="2"/>
      <charset val="129"/>
    </font>
    <font>
      <b/>
      <u/>
      <sz val="20"/>
      <color theme="1"/>
      <name val="Meiryo UI"/>
      <family val="2"/>
      <charset val="128"/>
    </font>
    <font>
      <b/>
      <sz val="10"/>
      <name val="Meiryo UI"/>
      <family val="3"/>
      <charset val="128"/>
    </font>
    <font>
      <sz val="6"/>
      <name val="ＭＳ Ｐゴシック"/>
      <family val="3"/>
      <charset val="128"/>
    </font>
    <font>
      <b/>
      <sz val="11"/>
      <name val="Meiryo UI"/>
      <family val="3"/>
      <charset val="128"/>
    </font>
    <font>
      <sz val="7"/>
      <color rgb="FFFF0000"/>
      <name val="Meiryo UI"/>
      <family val="3"/>
      <charset val="128"/>
    </font>
    <font>
      <b/>
      <sz val="8"/>
      <color rgb="FF0070C0"/>
      <name val="Meiryo UI"/>
      <family val="3"/>
      <charset val="128"/>
    </font>
    <font>
      <sz val="11"/>
      <color theme="1"/>
      <name val="Malgun Gothic"/>
      <family val="3"/>
      <charset val="129"/>
    </font>
    <font>
      <b/>
      <sz val="11"/>
      <color rgb="FFFF0000"/>
      <name val="ＭＳ ゴシック"/>
      <family val="3"/>
      <charset val="128"/>
    </font>
    <font>
      <sz val="9"/>
      <color rgb="FFFF0000"/>
      <name val="Malgun Gothic"/>
      <family val="2"/>
      <charset val="129"/>
    </font>
    <font>
      <sz val="9"/>
      <color rgb="FFFF0000"/>
      <name val="Meiryo UI"/>
      <family val="2"/>
    </font>
    <font>
      <b/>
      <u/>
      <sz val="7"/>
      <color rgb="FFFF0000"/>
      <name val="Malgun Gothic"/>
      <family val="2"/>
      <charset val="129"/>
    </font>
    <font>
      <sz val="8"/>
      <name val="BatangChe"/>
      <family val="3"/>
      <charset val="129"/>
    </font>
    <font>
      <b/>
      <sz val="8"/>
      <color rgb="FF00B050"/>
      <name val="Meiryo UI"/>
      <family val="3"/>
      <charset val="128"/>
    </font>
    <font>
      <b/>
      <sz val="8"/>
      <color rgb="FFFF0000"/>
      <name val="Meiryo UI"/>
      <family val="3"/>
      <charset val="128"/>
    </font>
    <font>
      <b/>
      <sz val="8"/>
      <color rgb="FF92D050"/>
      <name val="Meiryo UI"/>
      <family val="3"/>
      <charset val="128"/>
    </font>
    <font>
      <b/>
      <sz val="8"/>
      <color theme="1"/>
      <name val="Meiryo UI"/>
      <family val="3"/>
      <charset val="128"/>
    </font>
    <font>
      <sz val="8"/>
      <color rgb="FFFF0000"/>
      <name val="Meiryo UI"/>
      <family val="3"/>
      <charset val="128"/>
    </font>
    <font>
      <sz val="10"/>
      <name val="Meiryo UI"/>
      <family val="3"/>
      <charset val="128"/>
    </font>
    <font>
      <sz val="6"/>
      <color theme="1"/>
      <name val="Meiryo UI"/>
      <family val="2"/>
    </font>
    <font>
      <b/>
      <sz val="10"/>
      <color theme="1"/>
      <name val="Meiryo UI"/>
      <family val="3"/>
      <charset val="128"/>
    </font>
    <font>
      <b/>
      <sz val="6"/>
      <color theme="0"/>
      <name val="Meiryo UI"/>
      <family val="3"/>
      <charset val="128"/>
    </font>
    <font>
      <sz val="11"/>
      <color theme="1"/>
      <name val="맑은 고딕"/>
      <family val="3"/>
      <charset val="128"/>
      <scheme val="minor"/>
    </font>
    <font>
      <sz val="11"/>
      <name val="BatangChe"/>
      <family val="3"/>
      <charset val="129"/>
    </font>
    <font>
      <b/>
      <sz val="9"/>
      <color indexed="81"/>
      <name val="Tahoma"/>
      <family val="2"/>
    </font>
    <font>
      <b/>
      <sz val="9"/>
      <color indexed="81"/>
      <name val="BIZ UDPゴシック"/>
      <family val="3"/>
      <charset val="128"/>
    </font>
    <font>
      <b/>
      <sz val="9"/>
      <color indexed="81"/>
      <name val="BatangChe"/>
      <family val="3"/>
      <charset val="129"/>
    </font>
    <font>
      <sz val="14"/>
      <color rgb="FF0070C0"/>
      <name val="MoeumT R"/>
      <family val="1"/>
      <charset val="129"/>
    </font>
    <font>
      <b/>
      <sz val="11"/>
      <color rgb="FF0070C0"/>
      <name val="ＭＳ Ｐゴシック"/>
      <family val="3"/>
      <charset val="128"/>
    </font>
    <font>
      <sz val="10"/>
      <color theme="0"/>
      <name val="Meiryo UI"/>
      <family val="3"/>
      <charset val="128"/>
    </font>
    <font>
      <sz val="7"/>
      <color theme="0"/>
      <name val="Meiryo UI"/>
      <family val="3"/>
      <charset val="128"/>
    </font>
    <font>
      <b/>
      <sz val="8"/>
      <color theme="0"/>
      <name val="Meiryo UI"/>
      <family val="3"/>
      <charset val="128"/>
    </font>
    <font>
      <b/>
      <sz val="10"/>
      <color rgb="FFFF0000"/>
      <name val="Meiryo UI"/>
      <family val="3"/>
      <charset val="128"/>
    </font>
    <font>
      <b/>
      <sz val="12"/>
      <color rgb="FFFF0000"/>
      <name val="ＭＳ Ｐゴシック"/>
      <family val="3"/>
      <charset val="128"/>
    </font>
    <font>
      <b/>
      <u/>
      <sz val="12"/>
      <color rgb="FFFF0000"/>
      <name val="Meiryo UI"/>
      <family val="3"/>
      <charset val="128"/>
    </font>
    <font>
      <b/>
      <sz val="12"/>
      <color rgb="FF003366"/>
      <name val="Meiryo UI"/>
      <family val="3"/>
      <charset val="128"/>
    </font>
    <font>
      <b/>
      <sz val="8"/>
      <color rgb="FF00B050"/>
      <name val="Meiryo UI"/>
      <family val="2"/>
    </font>
    <font>
      <sz val="8"/>
      <name val="Meiryo UI"/>
      <family val="2"/>
    </font>
    <font>
      <sz val="8"/>
      <name val="돋움"/>
      <family val="3"/>
      <charset val="129"/>
    </font>
    <font>
      <u/>
      <sz val="8"/>
      <color rgb="FFFF0000"/>
      <name val="Meiryo UI"/>
      <family val="2"/>
    </font>
    <font>
      <sz val="8"/>
      <color rgb="FF0070C0"/>
      <name val="Meiryo UI"/>
      <family val="2"/>
    </font>
    <font>
      <sz val="8"/>
      <name val="Meiryo UI"/>
      <family val="2"/>
      <charset val="128"/>
    </font>
    <font>
      <sz val="8"/>
      <name val="Meiryo UI"/>
      <family val="3"/>
      <charset val="128"/>
    </font>
    <font>
      <b/>
      <sz val="8"/>
      <name val="Meiryo UI"/>
      <family val="3"/>
      <charset val="128"/>
    </font>
    <font>
      <sz val="8"/>
      <name val="ＭＳ ゴシック"/>
      <family val="3"/>
      <charset val="128"/>
    </font>
    <font>
      <b/>
      <sz val="7"/>
      <color rgb="FFFF0000"/>
      <name val="Meiryo UI"/>
      <family val="3"/>
      <charset val="128"/>
    </font>
    <font>
      <b/>
      <u/>
      <sz val="7"/>
      <color rgb="FFFF0000"/>
      <name val="Meiryo UI"/>
      <family val="3"/>
      <charset val="128"/>
    </font>
    <font>
      <sz val="7"/>
      <color rgb="FFFF0000"/>
      <name val="BatangChe"/>
      <family val="2"/>
      <charset val="129"/>
    </font>
    <font>
      <sz val="6"/>
      <color theme="1"/>
      <name val="Malgun Gothic"/>
      <family val="2"/>
      <charset val="129"/>
    </font>
    <font>
      <sz val="7"/>
      <color rgb="FFC00000"/>
      <name val="Meiryo UI"/>
      <family val="3"/>
      <charset val="128"/>
    </font>
    <font>
      <sz val="10"/>
      <color theme="1"/>
      <name val="Meiryo UI"/>
      <family val="3"/>
      <charset val="128"/>
    </font>
    <font>
      <b/>
      <sz val="11"/>
      <color rgb="FF002060"/>
      <name val="Meiryo UI"/>
      <family val="2"/>
    </font>
    <font>
      <b/>
      <sz val="11"/>
      <color theme="1"/>
      <name val="Meiryo UI"/>
      <family val="2"/>
    </font>
    <font>
      <b/>
      <sz val="11"/>
      <color theme="1"/>
      <name val="Meiryo UI"/>
      <family val="2"/>
      <charset val="128"/>
    </font>
    <font>
      <b/>
      <sz val="11"/>
      <name val="Meiryo UI"/>
      <family val="2"/>
      <charset val="128"/>
    </font>
    <font>
      <b/>
      <sz val="11"/>
      <color rgb="FF0070C0"/>
      <name val="Meiryo UI"/>
      <family val="2"/>
    </font>
    <font>
      <b/>
      <sz val="11"/>
      <color rgb="FF0070C0"/>
      <name val="맑은 고딕"/>
      <family val="2"/>
      <charset val="129"/>
      <scheme val="minor"/>
    </font>
    <font>
      <b/>
      <u/>
      <sz val="11"/>
      <name val="Meiryo UI"/>
      <family val="3"/>
      <charset val="128"/>
    </font>
    <font>
      <b/>
      <u/>
      <sz val="11"/>
      <color rgb="FF0070C0"/>
      <name val="MoeumT R"/>
      <family val="1"/>
      <charset val="129"/>
    </font>
    <font>
      <sz val="11"/>
      <color theme="0"/>
      <name val="Meiryo UI"/>
      <family val="3"/>
      <charset val="128"/>
    </font>
    <font>
      <b/>
      <sz val="11"/>
      <color rgb="FFFF0000"/>
      <name val="Meiryo UI"/>
      <family val="3"/>
      <charset val="128"/>
    </font>
    <font>
      <b/>
      <sz val="11"/>
      <name val="Meiryo UI"/>
      <family val="2"/>
    </font>
    <font>
      <sz val="7"/>
      <color rgb="FFFF0000"/>
      <name val="Malgun Gothic"/>
      <family val="3"/>
      <charset val="129"/>
    </font>
    <font>
      <b/>
      <u/>
      <sz val="11"/>
      <color theme="1"/>
      <name val="Meiryo UI"/>
      <family val="3"/>
      <charset val="128"/>
    </font>
    <font>
      <u/>
      <sz val="7"/>
      <color rgb="FFFF0000"/>
      <name val="Meiryo UI"/>
      <family val="3"/>
      <charset val="128"/>
    </font>
    <font>
      <sz val="10"/>
      <color theme="1"/>
      <name val="Malgun Gothic"/>
      <family val="2"/>
      <charset val="129"/>
    </font>
    <font>
      <sz val="10"/>
      <name val="Malgun Gothic"/>
      <family val="2"/>
      <charset val="129"/>
    </font>
    <font>
      <sz val="7"/>
      <color rgb="FFFF0000"/>
      <name val="Malgun Gothic"/>
      <family val="2"/>
      <charset val="129"/>
    </font>
    <font>
      <u/>
      <sz val="9"/>
      <color theme="10"/>
      <name val="맑은 고딕"/>
      <family val="2"/>
      <charset val="129"/>
      <scheme val="minor"/>
    </font>
    <font>
      <b/>
      <u/>
      <sz val="7"/>
      <color rgb="FF0070C0"/>
      <name val="Meiryo UI"/>
      <family val="3"/>
      <charset val="128"/>
    </font>
    <font>
      <sz val="7"/>
      <color rgb="FF0070C0"/>
      <name val="Meiryo UI"/>
      <family val="3"/>
      <charset val="128"/>
    </font>
    <font>
      <sz val="9"/>
      <color rgb="FFFF0000"/>
      <name val="Meiryo UI"/>
      <family val="3"/>
      <charset val="128"/>
    </font>
    <font>
      <sz val="7"/>
      <color rgb="FFFF0000"/>
      <name val="Meiryo UI"/>
      <family val="2"/>
      <charset val="129"/>
    </font>
    <font>
      <sz val="10"/>
      <color rgb="FF0070C0"/>
      <name val="Meiryo UI"/>
      <family val="2"/>
      <charset val="129"/>
    </font>
    <font>
      <sz val="10"/>
      <color rgb="FF0070C0"/>
      <name val="Malgun Gothic"/>
      <family val="2"/>
      <charset val="129"/>
    </font>
    <font>
      <b/>
      <u/>
      <sz val="7"/>
      <color theme="1"/>
      <name val="Meiryo UI"/>
      <family val="2"/>
    </font>
    <font>
      <b/>
      <sz val="12"/>
      <color theme="1"/>
      <name val="Expo M"/>
      <family val="1"/>
      <charset val="129"/>
    </font>
    <font>
      <b/>
      <u/>
      <sz val="10"/>
      <color rgb="FFFF0000"/>
      <name val="Meiryo UI"/>
      <family val="3"/>
      <charset val="128"/>
    </font>
    <font>
      <b/>
      <sz val="11"/>
      <name val="ＭＳ ゴシック"/>
      <family val="3"/>
      <charset val="128"/>
    </font>
    <font>
      <sz val="10"/>
      <color theme="1"/>
      <name val="Meiryo UI"/>
      <family val="3"/>
      <charset val="129"/>
    </font>
    <font>
      <sz val="9"/>
      <color rgb="FFFF0000"/>
      <name val="Meiryo UI"/>
      <family val="3"/>
      <charset val="129"/>
    </font>
    <font>
      <sz val="10"/>
      <color theme="1"/>
      <name val="Meiryo UI"/>
      <family val="2"/>
      <charset val="129"/>
    </font>
    <font>
      <sz val="10"/>
      <color theme="1"/>
      <name val="BatangChe"/>
      <family val="2"/>
      <charset val="129"/>
    </font>
    <font>
      <b/>
      <u/>
      <sz val="10"/>
      <color rgb="FFFF0000"/>
      <name val="Meiryo UI"/>
      <family val="3"/>
      <charset val="129"/>
    </font>
    <font>
      <b/>
      <u/>
      <sz val="10"/>
      <color theme="1"/>
      <name val="Meiryo UI"/>
      <family val="3"/>
      <charset val="129"/>
    </font>
    <font>
      <sz val="9"/>
      <color rgb="FFFF0000"/>
      <name val="Malgun Gothic"/>
      <family val="3"/>
      <charset val="129"/>
    </font>
    <font>
      <sz val="10"/>
      <color rgb="FFFF0000"/>
      <name val="Malgun Gothic"/>
      <family val="2"/>
      <charset val="129"/>
    </font>
  </fonts>
  <fills count="1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indexed="6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9">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Alignment="1">
      <alignment vertical="center" wrapText="1"/>
    </xf>
    <xf numFmtId="0" fontId="7" fillId="0" borderId="0" xfId="0" applyFont="1">
      <alignment vertical="center"/>
    </xf>
    <xf numFmtId="0" fontId="11"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14" fontId="15"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0" borderId="0" xfId="0" applyFont="1">
      <alignment vertical="center"/>
    </xf>
    <xf numFmtId="0" fontId="21" fillId="8" borderId="1" xfId="0" applyFont="1" applyFill="1" applyBorder="1" applyAlignment="1">
      <alignment vertical="center" wrapText="1"/>
    </xf>
    <xf numFmtId="0" fontId="2" fillId="2" borderId="4" xfId="0" applyFont="1" applyFill="1" applyBorder="1" applyAlignment="1">
      <alignment horizontal="center" vertical="center" wrapText="1"/>
    </xf>
    <xf numFmtId="14" fontId="24" fillId="0" borderId="0" xfId="0" applyNumberFormat="1"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19" fillId="7" borderId="1" xfId="1" applyFont="1" applyFill="1" applyBorder="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wrapText="1"/>
    </xf>
    <xf numFmtId="0" fontId="8" fillId="3" borderId="5" xfId="0" applyFont="1" applyFill="1" applyBorder="1" applyAlignment="1">
      <alignment horizontal="center"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8" fillId="0" borderId="0" xfId="0" applyFont="1">
      <alignment vertical="center"/>
    </xf>
    <xf numFmtId="0" fontId="51" fillId="13" borderId="1" xfId="0" applyFont="1" applyFill="1" applyBorder="1" applyAlignment="1">
      <alignment horizontal="center" vertical="center" wrapText="1"/>
    </xf>
    <xf numFmtId="0" fontId="37" fillId="13"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8" fillId="8" borderId="7" xfId="0" applyFont="1" applyFill="1" applyBorder="1" applyAlignment="1">
      <alignment horizontal="center" vertical="center"/>
    </xf>
    <xf numFmtId="0" fontId="15" fillId="8"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54" fillId="7"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56" fillId="0" borderId="0" xfId="0" applyFont="1" applyAlignment="1">
      <alignment horizontal="left"/>
    </xf>
    <xf numFmtId="0" fontId="57" fillId="8" borderId="1" xfId="0" applyFont="1" applyFill="1" applyBorder="1" applyAlignment="1">
      <alignment horizontal="center" vertical="center" wrapText="1"/>
    </xf>
    <xf numFmtId="0" fontId="0" fillId="0" borderId="0" xfId="0" applyBorder="1" applyAlignment="1">
      <alignment horizontal="center" vertical="center"/>
    </xf>
    <xf numFmtId="0" fontId="21"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3"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6" fillId="0" borderId="0" xfId="0" applyFont="1" applyFill="1">
      <alignment vertical="center"/>
    </xf>
    <xf numFmtId="0" fontId="4" fillId="0" borderId="0" xfId="0" applyFont="1" applyFill="1" applyAlignment="1">
      <alignment horizontal="left" vertical="center"/>
    </xf>
    <xf numFmtId="0" fontId="2" fillId="0" borderId="0" xfId="0" applyFont="1" applyFill="1" applyAlignment="1">
      <alignment vertical="center" wrapText="1"/>
    </xf>
    <xf numFmtId="0" fontId="32" fillId="0" borderId="0" xfId="0" applyFont="1" applyFill="1" applyAlignment="1">
      <alignment horizontal="left" vertical="center"/>
    </xf>
    <xf numFmtId="0" fontId="6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69" fillId="8" borderId="1" xfId="0" applyFont="1" applyFill="1" applyBorder="1" applyAlignment="1">
      <alignment horizontal="center" vertical="center" wrapText="1"/>
    </xf>
    <xf numFmtId="0" fontId="70" fillId="8"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64" fillId="8" borderId="4" xfId="0" applyFont="1" applyFill="1" applyBorder="1" applyAlignment="1">
      <alignment horizontal="center" vertical="center" wrapText="1"/>
    </xf>
    <xf numFmtId="0" fontId="72" fillId="0" borderId="0" xfId="0" applyFont="1" applyAlignment="1"/>
    <xf numFmtId="0" fontId="75" fillId="0" borderId="0" xfId="0" applyFont="1" applyAlignment="1">
      <alignment horizontal="left" vertical="center"/>
    </xf>
    <xf numFmtId="0" fontId="76" fillId="0" borderId="0" xfId="0" applyFont="1" applyAlignment="1"/>
    <xf numFmtId="0" fontId="82" fillId="3" borderId="1" xfId="0" applyFont="1" applyFill="1" applyBorder="1" applyAlignment="1">
      <alignment horizontal="center" vertical="center" wrapText="1"/>
    </xf>
    <xf numFmtId="0" fontId="83" fillId="3" borderId="1" xfId="0" applyFont="1" applyFill="1" applyBorder="1" applyAlignment="1">
      <alignment horizontal="center" vertical="center" wrapText="1"/>
    </xf>
    <xf numFmtId="0" fontId="82" fillId="10" borderId="1" xfId="0" applyFont="1" applyFill="1" applyBorder="1" applyAlignment="1">
      <alignment horizontal="center" vertical="center" wrapText="1"/>
    </xf>
    <xf numFmtId="0" fontId="84" fillId="14" borderId="1" xfId="0" applyFont="1" applyFill="1" applyBorder="1" applyAlignment="1" applyProtection="1">
      <alignment horizontal="center" vertical="center" wrapText="1"/>
      <protection locked="0"/>
    </xf>
    <xf numFmtId="0" fontId="85" fillId="0" borderId="1" xfId="0" applyFont="1" applyBorder="1" applyAlignment="1" applyProtection="1">
      <alignment horizontal="center" vertical="center" wrapText="1"/>
      <protection locked="0"/>
    </xf>
    <xf numFmtId="0" fontId="8" fillId="13" borderId="1" xfId="0" applyFont="1" applyFill="1" applyBorder="1" applyAlignment="1">
      <alignment horizontal="center" vertical="center" wrapText="1"/>
    </xf>
    <xf numFmtId="0" fontId="57" fillId="13" borderId="1" xfId="0" applyFont="1" applyFill="1" applyBorder="1">
      <alignment vertical="center"/>
    </xf>
    <xf numFmtId="0" fontId="9" fillId="3" borderId="1" xfId="0" applyFont="1" applyFill="1" applyBorder="1" applyAlignment="1">
      <alignment horizontal="center" vertical="center" wrapText="1"/>
    </xf>
    <xf numFmtId="0" fontId="90" fillId="3" borderId="1" xfId="0" applyFont="1" applyFill="1" applyBorder="1" applyAlignment="1">
      <alignment horizontal="center" vertical="center" wrapText="1"/>
    </xf>
    <xf numFmtId="0" fontId="91" fillId="13" borderId="1" xfId="0" applyFont="1" applyFill="1" applyBorder="1" applyAlignment="1">
      <alignment horizontal="center" vertical="center" wrapText="1"/>
    </xf>
    <xf numFmtId="0" fontId="90" fillId="8" borderId="7" xfId="0" applyFont="1" applyFill="1" applyBorder="1" applyAlignment="1">
      <alignment horizontal="center" vertical="center"/>
    </xf>
    <xf numFmtId="0" fontId="90" fillId="3" borderId="1" xfId="0" applyFont="1" applyFill="1" applyBorder="1" applyAlignment="1">
      <alignment horizontal="center" vertical="center"/>
    </xf>
    <xf numFmtId="0" fontId="92" fillId="3" borderId="1" xfId="0" applyFont="1" applyFill="1" applyBorder="1" applyAlignment="1">
      <alignment horizontal="center" vertical="center" wrapText="1"/>
    </xf>
    <xf numFmtId="0" fontId="90" fillId="0" borderId="0" xfId="0" applyFont="1">
      <alignment vertical="center"/>
    </xf>
    <xf numFmtId="0" fontId="95" fillId="8" borderId="1" xfId="0" applyFont="1" applyFill="1" applyBorder="1" applyAlignment="1">
      <alignment horizontal="center" vertical="center" wrapText="1"/>
    </xf>
    <xf numFmtId="0" fontId="96" fillId="0" borderId="1" xfId="0" applyFont="1" applyBorder="1" applyAlignment="1">
      <alignment horizontal="left" vertical="top" wrapText="1"/>
    </xf>
    <xf numFmtId="0" fontId="94" fillId="3" borderId="3" xfId="0" applyFont="1" applyFill="1" applyBorder="1" applyAlignment="1">
      <alignment horizontal="center" vertical="center" wrapText="1"/>
    </xf>
    <xf numFmtId="0" fontId="98" fillId="13" borderId="1" xfId="0" applyFont="1" applyFill="1" applyBorder="1" applyAlignment="1">
      <alignment horizontal="center" vertical="center" wrapText="1"/>
    </xf>
    <xf numFmtId="0" fontId="100" fillId="0" borderId="0" xfId="0" applyFont="1">
      <alignment vertical="center"/>
    </xf>
    <xf numFmtId="0" fontId="0" fillId="3" borderId="0" xfId="0" applyFill="1">
      <alignment vertical="center"/>
    </xf>
    <xf numFmtId="0" fontId="104" fillId="0" borderId="0" xfId="0" applyFont="1" applyAlignment="1">
      <alignment horizontal="left" vertical="top"/>
    </xf>
    <xf numFmtId="0" fontId="51" fillId="13" borderId="5" xfId="0" applyFont="1" applyFill="1" applyBorder="1" applyAlignment="1">
      <alignment horizontal="center" vertical="center" wrapText="1"/>
    </xf>
    <xf numFmtId="0" fontId="37" fillId="13" borderId="5" xfId="0" applyFont="1" applyFill="1" applyBorder="1" applyAlignment="1">
      <alignment horizontal="center" vertical="center" wrapText="1"/>
    </xf>
    <xf numFmtId="0" fontId="98" fillId="13" borderId="5"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7" fillId="0" borderId="0" xfId="0" applyFont="1" applyFill="1" applyBorder="1" applyAlignment="1">
      <alignment horizontal="center" vertical="center"/>
    </xf>
    <xf numFmtId="0" fontId="108" fillId="0" borderId="0" xfId="0" applyFont="1" applyFill="1" applyBorder="1" applyAlignment="1">
      <alignment horizontal="center" vertical="center"/>
    </xf>
    <xf numFmtId="0" fontId="107" fillId="0" borderId="0" xfId="0" applyFont="1" applyFill="1" applyBorder="1" applyAlignment="1">
      <alignment horizontal="center" vertical="center" wrapText="1"/>
    </xf>
    <xf numFmtId="0" fontId="105" fillId="11" borderId="1" xfId="0" applyFont="1" applyFill="1" applyBorder="1" applyAlignment="1">
      <alignment horizontal="center" vertical="center" wrapText="1"/>
    </xf>
    <xf numFmtId="0" fontId="96" fillId="0" borderId="1" xfId="0" applyFont="1" applyBorder="1" applyAlignment="1">
      <alignment horizontal="center" vertical="top" wrapText="1"/>
    </xf>
    <xf numFmtId="0" fontId="9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3"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9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3" fillId="3" borderId="1" xfId="0" applyFont="1" applyFill="1" applyBorder="1" applyAlignment="1">
      <alignment horizontal="center" vertical="center" wrapText="1"/>
    </xf>
    <xf numFmtId="0" fontId="109" fillId="5" borderId="1" xfId="0" applyFont="1" applyFill="1" applyBorder="1" applyAlignment="1">
      <alignment horizontal="center" vertical="center" wrapText="1"/>
    </xf>
    <xf numFmtId="0" fontId="109" fillId="6" borderId="1" xfId="0" applyFont="1" applyFill="1" applyBorder="1" applyAlignment="1">
      <alignment vertical="center" wrapText="1"/>
    </xf>
    <xf numFmtId="0" fontId="125" fillId="0" borderId="1" xfId="0" quotePrefix="1" applyFont="1" applyBorder="1" applyAlignment="1">
      <alignment horizontal="left" vertical="top" wrapText="1"/>
    </xf>
    <xf numFmtId="0" fontId="126" fillId="7" borderId="1" xfId="0" applyFont="1" applyFill="1" applyBorder="1" applyAlignment="1">
      <alignment horizontal="center" vertical="center" wrapText="1"/>
    </xf>
    <xf numFmtId="0" fontId="0" fillId="0" borderId="0" xfId="0" applyAlignment="1">
      <alignment vertical="center"/>
    </xf>
    <xf numFmtId="0" fontId="129" fillId="8" borderId="1" xfId="0" applyFont="1" applyFill="1" applyBorder="1" applyAlignment="1">
      <alignment horizontal="center" vertical="center" wrapText="1"/>
    </xf>
    <xf numFmtId="0" fontId="73" fillId="8" borderId="1" xfId="0" applyFont="1" applyFill="1" applyBorder="1" applyAlignment="1">
      <alignment horizontal="center" vertical="center" wrapText="1"/>
    </xf>
    <xf numFmtId="0" fontId="130" fillId="8" borderId="1" xfId="0" applyFont="1" applyFill="1" applyBorder="1" applyAlignment="1">
      <alignment horizontal="center" vertical="center" wrapText="1"/>
    </xf>
    <xf numFmtId="0" fontId="134" fillId="0" borderId="0" xfId="0" applyFont="1" applyAlignment="1">
      <alignment horizontal="left" vertical="top"/>
    </xf>
    <xf numFmtId="0" fontId="135" fillId="0" borderId="0" xfId="0" applyFont="1" applyAlignment="1">
      <alignment horizontal="left" vertical="top"/>
    </xf>
    <xf numFmtId="0" fontId="136" fillId="0" borderId="0" xfId="0" applyFont="1" applyFill="1" applyBorder="1" applyAlignment="1">
      <alignment horizontal="center" vertical="center" wrapText="1"/>
    </xf>
    <xf numFmtId="0" fontId="0" fillId="0" borderId="0" xfId="0" applyFont="1">
      <alignment vertical="center"/>
    </xf>
    <xf numFmtId="0" fontId="8" fillId="3" borderId="1" xfId="0" applyFont="1" applyFill="1" applyBorder="1" applyAlignment="1">
      <alignment horizontal="center" vertical="center" wrapText="1"/>
    </xf>
    <xf numFmtId="14" fontId="142" fillId="4" borderId="1" xfId="0" applyNumberFormat="1" applyFont="1" applyFill="1" applyBorder="1" applyAlignment="1">
      <alignment horizontal="center" vertical="center" wrapText="1"/>
    </xf>
    <xf numFmtId="0" fontId="9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3"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45" fillId="0" borderId="0" xfId="1" applyFont="1">
      <alignment vertical="center"/>
    </xf>
    <xf numFmtId="0" fontId="90" fillId="3" borderId="1" xfId="0" applyFont="1" applyFill="1" applyBorder="1" applyAlignment="1">
      <alignment horizontal="center" vertical="center" wrapText="1"/>
    </xf>
    <xf numFmtId="0" fontId="148" fillId="8" borderId="1" xfId="0" applyFont="1" applyFill="1" applyBorder="1" applyAlignment="1">
      <alignment horizontal="center" vertical="center" wrapText="1"/>
    </xf>
    <xf numFmtId="0" fontId="149" fillId="3" borderId="2" xfId="0" applyFont="1" applyFill="1" applyBorder="1" applyAlignment="1">
      <alignment horizontal="center" vertical="center" wrapText="1"/>
    </xf>
    <xf numFmtId="0" fontId="82" fillId="12" borderId="1" xfId="0" applyFont="1" applyFill="1" applyBorder="1" applyAlignment="1">
      <alignment horizontal="center" vertical="center" wrapText="1"/>
    </xf>
    <xf numFmtId="0" fontId="150" fillId="8" borderId="1" xfId="0" applyFont="1" applyFill="1" applyBorder="1" applyAlignment="1">
      <alignment horizontal="center" vertical="center" wrapText="1"/>
    </xf>
    <xf numFmtId="0" fontId="152" fillId="6" borderId="1" xfId="0" applyFont="1" applyFill="1" applyBorder="1" applyAlignment="1">
      <alignment horizontal="center" vertical="center" wrapText="1"/>
    </xf>
    <xf numFmtId="176" fontId="15" fillId="12"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57" fillId="5" borderId="1" xfId="0" applyFont="1" applyFill="1" applyBorder="1" applyAlignment="1">
      <alignment horizontal="center" vertical="center" shrinkToFit="1"/>
    </xf>
    <xf numFmtId="1" fontId="21" fillId="6" borderId="1" xfId="0" applyNumberFormat="1" applyFont="1" applyFill="1" applyBorder="1" applyAlignment="1">
      <alignment horizontal="center" vertical="center" wrapText="1"/>
    </xf>
    <xf numFmtId="0" fontId="53" fillId="5" borderId="1" xfId="0" applyFont="1" applyFill="1" applyBorder="1" applyAlignment="1">
      <alignment horizontal="center" vertical="center" shrinkToFit="1"/>
    </xf>
    <xf numFmtId="0" fontId="150" fillId="5" borderId="1" xfId="0" applyFont="1" applyFill="1" applyBorder="1" applyAlignment="1">
      <alignment horizontal="center" vertical="center" shrinkToFit="1"/>
    </xf>
    <xf numFmtId="0" fontId="114" fillId="5" borderId="1" xfId="0" applyFont="1" applyFill="1" applyBorder="1" applyAlignment="1">
      <alignment horizontal="center" vertical="center" shrinkToFit="1"/>
    </xf>
    <xf numFmtId="0" fontId="129" fillId="5" borderId="1" xfId="0" applyFont="1" applyFill="1" applyBorder="1" applyAlignment="1">
      <alignment horizontal="center" vertical="center" wrapText="1"/>
    </xf>
    <xf numFmtId="0" fontId="114" fillId="5" borderId="1" xfId="0" applyFont="1" applyFill="1" applyBorder="1" applyAlignment="1">
      <alignment vertical="center" shrinkToFit="1"/>
    </xf>
    <xf numFmtId="0" fontId="40" fillId="5" borderId="1" xfId="0" applyFont="1" applyFill="1" applyBorder="1" applyAlignment="1">
      <alignment horizontal="center" vertical="center" shrinkToFit="1"/>
    </xf>
    <xf numFmtId="0" fontId="53" fillId="5" borderId="1" xfId="0" applyFont="1" applyFill="1" applyBorder="1" applyAlignment="1">
      <alignment horizontal="center" vertical="center" wrapText="1"/>
    </xf>
    <xf numFmtId="0" fontId="116" fillId="5" borderId="1" xfId="0" applyFont="1" applyFill="1" applyBorder="1" applyAlignment="1">
      <alignment horizontal="center" vertical="center" shrinkToFit="1"/>
    </xf>
    <xf numFmtId="0" fontId="117" fillId="5" borderId="1" xfId="0" applyFont="1" applyFill="1" applyBorder="1" applyAlignment="1">
      <alignment horizontal="center" vertical="center" shrinkToFit="1"/>
    </xf>
    <xf numFmtId="0" fontId="114" fillId="5" borderId="1" xfId="0" applyFont="1" applyFill="1" applyBorder="1" applyAlignment="1">
      <alignment horizontal="center" vertical="center" wrapText="1"/>
    </xf>
    <xf numFmtId="0" fontId="118" fillId="5" borderId="1" xfId="0" applyFont="1" applyFill="1" applyBorder="1" applyAlignment="1">
      <alignment horizontal="center" vertical="center" wrapText="1"/>
    </xf>
    <xf numFmtId="0" fontId="119" fillId="5" borderId="1" xfId="0" applyFont="1" applyFill="1" applyBorder="1" applyAlignment="1">
      <alignment horizontal="center" vertical="center" wrapText="1"/>
    </xf>
    <xf numFmtId="0" fontId="120" fillId="5" borderId="1" xfId="0" applyFont="1" applyFill="1" applyBorder="1" applyAlignment="1">
      <alignment horizontal="center" vertical="center" wrapText="1"/>
    </xf>
    <xf numFmtId="0" fontId="130" fillId="5" borderId="1" xfId="0" applyFont="1" applyFill="1" applyBorder="1" applyAlignment="1">
      <alignment horizontal="center" vertical="center" wrapText="1"/>
    </xf>
    <xf numFmtId="0" fontId="89" fillId="5" borderId="1" xfId="0" applyFont="1" applyFill="1" applyBorder="1" applyAlignment="1">
      <alignment horizontal="center" vertical="center" wrapText="1"/>
    </xf>
    <xf numFmtId="0" fontId="121" fillId="5" borderId="1" xfId="0" applyFont="1" applyFill="1" applyBorder="1" applyAlignment="1">
      <alignment horizontal="center" vertical="center" wrapText="1"/>
    </xf>
    <xf numFmtId="0" fontId="95" fillId="5" borderId="1" xfId="0" applyFont="1" applyFill="1" applyBorder="1" applyAlignment="1">
      <alignment horizontal="center" vertical="center" wrapText="1"/>
    </xf>
    <xf numFmtId="49" fontId="142" fillId="0" borderId="1" xfId="0" applyNumberFormat="1" applyFont="1" applyBorder="1" applyAlignment="1">
      <alignment horizontal="center" vertical="center" wrapText="1"/>
    </xf>
    <xf numFmtId="0" fontId="155" fillId="5" borderId="1" xfId="0" applyFont="1" applyFill="1" applyBorder="1" applyAlignment="1" applyProtection="1">
      <alignment horizontal="center" vertical="center" wrapText="1"/>
      <protection locked="0"/>
    </xf>
    <xf numFmtId="0" fontId="158" fillId="0" borderId="0" xfId="0" applyFont="1" applyFill="1">
      <alignment vertical="center"/>
    </xf>
    <xf numFmtId="0" fontId="127" fillId="0" borderId="0" xfId="0" applyFont="1">
      <alignment vertical="center"/>
    </xf>
    <xf numFmtId="0" fontId="156" fillId="0" borderId="0" xfId="0" applyFont="1">
      <alignment vertical="center"/>
    </xf>
    <xf numFmtId="0" fontId="90" fillId="3" borderId="1" xfId="0" applyFont="1" applyFill="1" applyBorder="1" applyAlignment="1">
      <alignment horizontal="center" vertical="center" wrapText="1"/>
    </xf>
    <xf numFmtId="0" fontId="73" fillId="8" borderId="6" xfId="0" applyFont="1" applyFill="1" applyBorder="1" applyAlignment="1">
      <alignment horizontal="center" vertical="center" wrapText="1"/>
    </xf>
    <xf numFmtId="0" fontId="73" fillId="8" borderId="3" xfId="0" applyFont="1" applyFill="1" applyBorder="1" applyAlignment="1">
      <alignment horizontal="center" vertical="center" wrapText="1"/>
    </xf>
    <xf numFmtId="0" fontId="86" fillId="13" borderId="1" xfId="0" applyFont="1" applyFill="1" applyBorder="1" applyAlignment="1">
      <alignment horizontal="center" vertical="center" wrapText="1"/>
    </xf>
    <xf numFmtId="0" fontId="87" fillId="13" borderId="1" xfId="0" applyFont="1" applyFill="1" applyBorder="1" applyAlignment="1">
      <alignment horizontal="center" vertical="center" wrapText="1"/>
    </xf>
    <xf numFmtId="0" fontId="97"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29" fillId="8" borderId="1" xfId="0" applyFont="1" applyFill="1" applyBorder="1" applyAlignment="1">
      <alignment horizontal="center" vertical="center" wrapText="1"/>
    </xf>
    <xf numFmtId="0" fontId="73" fillId="8" borderId="1"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95" fillId="8" borderId="4" xfId="0" applyFont="1" applyFill="1" applyBorder="1" applyAlignment="1">
      <alignment horizontal="center" vertical="center" wrapText="1"/>
    </xf>
    <xf numFmtId="0" fontId="95" fillId="8" borderId="5"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81" fillId="8" borderId="1"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9" fillId="8" borderId="1" xfId="0" applyFont="1" applyFill="1" applyBorder="1" applyAlignment="1">
      <alignment horizontal="center" vertical="center" wrapText="1"/>
    </xf>
    <xf numFmtId="0" fontId="81" fillId="8" borderId="1" xfId="0" applyFont="1" applyFill="1" applyBorder="1" applyAlignment="1">
      <alignment horizontal="center" vertical="center"/>
    </xf>
    <xf numFmtId="0" fontId="128" fillId="6" borderId="2" xfId="0" applyFont="1" applyFill="1" applyBorder="1" applyAlignment="1">
      <alignment horizontal="center" vertical="center" wrapText="1"/>
    </xf>
    <xf numFmtId="0" fontId="128" fillId="6" borderId="6" xfId="0" applyFont="1" applyFill="1" applyBorder="1" applyAlignment="1">
      <alignment horizontal="center" vertical="center" wrapText="1"/>
    </xf>
    <xf numFmtId="0" fontId="59" fillId="6" borderId="6" xfId="0" applyFont="1" applyFill="1" applyBorder="1" applyAlignment="1">
      <alignment horizontal="center" vertical="center" wrapText="1"/>
    </xf>
    <xf numFmtId="0" fontId="59" fillId="6" borderId="3"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127" fillId="8" borderId="6" xfId="0" applyFont="1" applyFill="1" applyBorder="1" applyAlignment="1">
      <alignment horizontal="center" vertical="center" wrapText="1"/>
    </xf>
    <xf numFmtId="0" fontId="127" fillId="8"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0" borderId="0" xfId="0" applyAlignment="1">
      <alignment vertical="center"/>
    </xf>
    <xf numFmtId="0" fontId="73" fillId="8" borderId="4" xfId="0" applyFont="1" applyFill="1" applyBorder="1" applyAlignment="1">
      <alignment horizontal="center" vertical="center" wrapText="1"/>
    </xf>
    <xf numFmtId="0" fontId="73" fillId="0" borderId="7" xfId="0" applyFont="1" applyBorder="1" applyAlignment="1">
      <alignment horizontal="center" vertical="center" wrapText="1"/>
    </xf>
    <xf numFmtId="0" fontId="73" fillId="0" borderId="5" xfId="0" applyFont="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11" fillId="3" borderId="6" xfId="0" applyFont="1" applyFill="1" applyBorder="1" applyAlignment="1">
      <alignment horizontal="center" vertical="center" wrapText="1"/>
    </xf>
    <xf numFmtId="0" fontId="130" fillId="8" borderId="2"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3" xfId="0" applyFill="1" applyBorder="1" applyAlignment="1">
      <alignment horizontal="center" vertical="center" wrapText="1"/>
    </xf>
    <xf numFmtId="0" fontId="129" fillId="8" borderId="2" xfId="0" applyFont="1" applyFill="1" applyBorder="1" applyAlignment="1">
      <alignment horizontal="center" vertical="center" wrapText="1"/>
    </xf>
    <xf numFmtId="0" fontId="94" fillId="3" borderId="2" xfId="0" applyFont="1" applyFill="1" applyBorder="1" applyAlignment="1">
      <alignment horizontal="center" vertical="center" wrapText="1"/>
    </xf>
    <xf numFmtId="0" fontId="72" fillId="3" borderId="6"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131" fillId="8" borderId="2" xfId="0" applyFont="1" applyFill="1" applyBorder="1" applyAlignment="1">
      <alignment horizontal="center" vertical="center" wrapText="1"/>
    </xf>
    <xf numFmtId="0" fontId="131" fillId="8" borderId="6" xfId="0" applyFont="1" applyFill="1" applyBorder="1" applyAlignment="1">
      <alignment horizontal="center" vertical="center" wrapText="1"/>
    </xf>
    <xf numFmtId="0" fontId="0"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59" fillId="0" borderId="6" xfId="0" applyFont="1" applyBorder="1" applyAlignment="1">
      <alignment horizontal="center" vertical="center" wrapText="1"/>
    </xf>
    <xf numFmtId="0" fontId="59" fillId="0" borderId="3" xfId="0" applyFont="1" applyBorder="1" applyAlignment="1">
      <alignment horizontal="center" vertical="center" wrapText="1"/>
    </xf>
    <xf numFmtId="0" fontId="7"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30"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90" fillId="3" borderId="2" xfId="0" applyFont="1" applyFill="1" applyBorder="1" applyAlignment="1">
      <alignment horizontal="center" vertical="center" wrapText="1"/>
    </xf>
    <xf numFmtId="0" fontId="93" fillId="3" borderId="6" xfId="0" applyFont="1" applyFill="1" applyBorder="1" applyAlignment="1">
      <alignment horizontal="center" vertical="center" wrapText="1"/>
    </xf>
    <xf numFmtId="0" fontId="93" fillId="3" borderId="3" xfId="0" applyFont="1" applyFill="1" applyBorder="1" applyAlignment="1">
      <alignment horizontal="center" vertical="center" wrapText="1"/>
    </xf>
    <xf numFmtId="0" fontId="131"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41" fillId="0" borderId="1" xfId="0" applyFont="1" applyBorder="1" applyAlignment="1">
      <alignment horizontal="center" vertical="center"/>
    </xf>
    <xf numFmtId="0" fontId="0" fillId="0" borderId="1" xfId="0" applyBorder="1" applyAlignment="1">
      <alignment horizontal="center" vertical="center"/>
    </xf>
    <xf numFmtId="0" fontId="47" fillId="13" borderId="1" xfId="0" applyFont="1" applyFill="1" applyBorder="1" applyAlignment="1">
      <alignment horizontal="center" vertical="center" wrapText="1"/>
    </xf>
    <xf numFmtId="0" fontId="50" fillId="13" borderId="1"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2" fillId="8" borderId="2" xfId="0" applyFont="1" applyFill="1" applyBorder="1" applyAlignment="1">
      <alignment horizontal="center" vertical="center" wrapText="1"/>
    </xf>
    <xf numFmtId="0" fontId="132" fillId="8" borderId="6" xfId="0" applyFont="1" applyFill="1" applyBorder="1" applyAlignment="1">
      <alignment horizontal="center" vertical="center" wrapText="1"/>
    </xf>
    <xf numFmtId="0" fontId="133" fillId="8" borderId="6" xfId="0" applyFont="1" applyFill="1" applyBorder="1" applyAlignment="1">
      <alignment horizontal="center" vertical="center" wrapText="1"/>
    </xf>
    <xf numFmtId="0" fontId="52" fillId="8" borderId="6" xfId="0" applyFont="1" applyFill="1" applyBorder="1" applyAlignment="1">
      <alignment horizontal="center" vertical="center" wrapText="1"/>
    </xf>
    <xf numFmtId="0" fontId="52" fillId="8" borderId="3" xfId="0" applyFont="1" applyFill="1" applyBorder="1" applyAlignment="1">
      <alignment horizontal="center" vertical="center" wrapText="1"/>
    </xf>
    <xf numFmtId="0" fontId="53" fillId="8" borderId="2" xfId="0" applyFont="1" applyFill="1" applyBorder="1" applyAlignment="1">
      <alignment horizontal="center" vertical="center" wrapText="1"/>
    </xf>
    <xf numFmtId="0" fontId="53" fillId="8" borderId="6" xfId="0" applyFont="1" applyFill="1" applyBorder="1" applyAlignment="1">
      <alignment horizontal="center" vertical="center" wrapText="1"/>
    </xf>
    <xf numFmtId="0" fontId="53" fillId="8" borderId="3" xfId="0" applyFont="1" applyFill="1" applyBorder="1" applyAlignment="1">
      <alignment horizontal="center" vertical="center" wrapText="1"/>
    </xf>
    <xf numFmtId="0" fontId="53" fillId="8" borderId="1" xfId="0" applyFont="1" applyFill="1" applyBorder="1" applyAlignment="1">
      <alignment horizontal="center" vertical="center" wrapText="1"/>
    </xf>
    <xf numFmtId="0" fontId="130" fillId="8" borderId="4"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Border="1" applyAlignment="1">
      <alignment vertical="center" wrapText="1"/>
    </xf>
    <xf numFmtId="0" fontId="68" fillId="3" borderId="1" xfId="0" applyFont="1" applyFill="1" applyBorder="1" applyAlignment="1">
      <alignment horizontal="left" vertical="center" wrapText="1"/>
    </xf>
    <xf numFmtId="0" fontId="129" fillId="8" borderId="6" xfId="0" applyFont="1" applyFill="1" applyBorder="1" applyAlignment="1">
      <alignment horizontal="center" vertical="center" wrapText="1"/>
    </xf>
    <xf numFmtId="0" fontId="73" fillId="5" borderId="1" xfId="0" applyFont="1" applyFill="1" applyBorder="1" applyAlignment="1">
      <alignment horizontal="center" vertical="center" wrapText="1"/>
    </xf>
    <xf numFmtId="0" fontId="127"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28" fillId="5"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2" fillId="5" borderId="1" xfId="0" applyFont="1" applyFill="1" applyBorder="1" applyAlignment="1">
      <alignment horizontal="center" vertical="center" wrapText="1"/>
    </xf>
    <xf numFmtId="0" fontId="79" fillId="5" borderId="1" xfId="0" applyFont="1" applyFill="1" applyBorder="1" applyAlignment="1">
      <alignment horizontal="center" vertical="center" wrapText="1"/>
    </xf>
    <xf numFmtId="0" fontId="81" fillId="5" borderId="1" xfId="0" applyFont="1" applyFill="1" applyBorder="1" applyAlignment="1">
      <alignment horizontal="center" vertical="center"/>
    </xf>
    <xf numFmtId="0" fontId="138" fillId="5" borderId="1" xfId="0" applyFont="1" applyFill="1" applyBorder="1" applyAlignment="1">
      <alignment horizontal="center" vertical="center" wrapText="1"/>
    </xf>
    <xf numFmtId="0" fontId="130"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29" fillId="5" borderId="1"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131" fillId="5"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131" fillId="5" borderId="4"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64"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0" fillId="5" borderId="3" xfId="0" applyFill="1"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53" fillId="0" borderId="2" xfId="0" applyFont="1" applyBorder="1" applyAlignment="1">
      <alignment horizontal="center" vertical="center"/>
    </xf>
    <xf numFmtId="0" fontId="153" fillId="0" borderId="3" xfId="0" applyFont="1" applyBorder="1" applyAlignment="1">
      <alignment horizontal="center" vertical="center"/>
    </xf>
    <xf numFmtId="0" fontId="47" fillId="5" borderId="5" xfId="0" applyFont="1" applyFill="1" applyBorder="1" applyAlignment="1">
      <alignment horizontal="center" vertical="center" wrapText="1"/>
    </xf>
    <xf numFmtId="0" fontId="50" fillId="5" borderId="5" xfId="0" applyFont="1" applyFill="1" applyBorder="1" applyAlignment="1">
      <alignment horizontal="center" vertical="center" wrapText="1"/>
    </xf>
    <xf numFmtId="0" fontId="132" fillId="5" borderId="1" xfId="0" applyFont="1" applyFill="1" applyBorder="1" applyAlignment="1">
      <alignment horizontal="center" vertical="center" wrapText="1"/>
    </xf>
    <xf numFmtId="0" fontId="133" fillId="5"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3" fillId="5" borderId="4" xfId="0" applyFont="1" applyFill="1" applyBorder="1" applyAlignment="1">
      <alignment horizontal="center" vertical="center" wrapText="1"/>
    </xf>
  </cellXfs>
  <cellStyles count="2">
    <cellStyle name="표준" xfId="0" builtinId="0"/>
    <cellStyle name="하이퍼링크" xfId="1" builtinId="8"/>
  </cellStyles>
  <dxfs count="11">
    <dxf>
      <fill>
        <patternFill>
          <bgColor rgb="FFFF0000"/>
        </patternFill>
      </fill>
    </dxf>
    <dxf>
      <fill>
        <patternFill>
          <bgColor rgb="FF00B0F0"/>
        </patternFill>
      </fill>
    </dxf>
    <dxf>
      <fill>
        <patternFill>
          <bgColor rgb="FF00B0F0"/>
        </patternFill>
      </fill>
    </dxf>
    <dxf>
      <font>
        <b/>
        <i val="0"/>
        <color rgb="FFFF0000"/>
      </font>
    </dxf>
    <dxf>
      <font>
        <b/>
        <i val="0"/>
        <color rgb="FFFF0000"/>
      </font>
    </dxf>
    <dxf>
      <fill>
        <patternFill>
          <bgColor rgb="FFFF0000"/>
        </patternFill>
      </fill>
    </dxf>
    <dxf>
      <font>
        <b/>
        <i val="0"/>
        <color rgb="FF00B0F0"/>
      </font>
      <fill>
        <patternFill patternType="solid">
          <fgColor rgb="FFFF0000"/>
          <bgColor rgb="FFFFC000"/>
        </patternFill>
      </fill>
    </dxf>
    <dxf>
      <font>
        <strike/>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760270</xdr:colOff>
      <xdr:row>19</xdr:row>
      <xdr:rowOff>193231</xdr:rowOff>
    </xdr:from>
    <xdr:to>
      <xdr:col>10</xdr:col>
      <xdr:colOff>756076</xdr:colOff>
      <xdr:row>19</xdr:row>
      <xdr:rowOff>3455290</xdr:rowOff>
    </xdr:to>
    <xdr:sp macro="" textlink="">
      <xdr:nvSpPr>
        <xdr:cNvPr id="4" name="角丸四角形吹き出し 1">
          <a:extLst>
            <a:ext uri="{FF2B5EF4-FFF2-40B4-BE49-F238E27FC236}">
              <a16:creationId xmlns:a16="http://schemas.microsoft.com/office/drawing/2014/main" id="{00000000-0008-0000-0000-000002000000}"/>
            </a:ext>
          </a:extLst>
        </xdr:cNvPr>
        <xdr:cNvSpPr/>
      </xdr:nvSpPr>
      <xdr:spPr>
        <a:xfrm>
          <a:off x="5552078" y="8956231"/>
          <a:ext cx="3021825" cy="3262059"/>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ko-KR" sz="700" b="0" u="sng">
              <a:solidFill>
                <a:sysClr val="windowText" lastClr="000000"/>
              </a:solidFill>
              <a:latin typeface="휴먼모음T" panose="02030504000101010101" pitchFamily="18" charset="-127"/>
              <a:ea typeface="휴먼모음T" panose="02030504000101010101" pitchFamily="18" charset="-127"/>
            </a:rPr>
            <a:t>25</a:t>
          </a:r>
          <a:r>
            <a:rPr lang="en-US" altLang="ja-JP" sz="700" b="0" u="sng">
              <a:solidFill>
                <a:sysClr val="windowText" lastClr="000000"/>
              </a:solidFill>
              <a:latin typeface="휴먼모음T" panose="02030504000101010101" pitchFamily="18" charset="-127"/>
              <a:ea typeface="휴먼모음T" panose="02030504000101010101" pitchFamily="18" charset="-127"/>
            </a:rPr>
            <a:t>GB</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성명</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파일명</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udyinjapan.go.jp/en/_mt/2024/04/2025_Application_Undergraduate.pdf" TargetMode="External"/><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24"/>
  <sheetViews>
    <sheetView tabSelected="1" topLeftCell="BV5" zoomScale="115" zoomScaleNormal="115" workbookViewId="0">
      <selection activeCell="BW14" sqref="BW14"/>
    </sheetView>
  </sheetViews>
  <sheetFormatPr defaultRowHeight="15.75"/>
  <cols>
    <col min="1" max="1" width="1.25" style="2" customWidth="1"/>
    <col min="2" max="2" width="7.375" style="2" customWidth="1"/>
    <col min="3" max="3" width="9" style="2"/>
    <col min="4" max="4" width="8" style="2" customWidth="1"/>
    <col min="5" max="5" width="12.75" style="2" customWidth="1"/>
    <col min="6" max="6" width="6.5" style="2" customWidth="1"/>
    <col min="7" max="7" width="17.875" style="2" customWidth="1"/>
    <col min="8" max="9" width="13.5" style="2" customWidth="1"/>
    <col min="10" max="10" width="12.75" style="2" customWidth="1"/>
    <col min="11" max="11" width="12.5" style="2" customWidth="1"/>
    <col min="12" max="16" width="9" style="2"/>
    <col min="17" max="17" width="7.5" style="2" customWidth="1"/>
    <col min="18" max="18" width="4.625" style="2" customWidth="1"/>
    <col min="19" max="19" width="8.375" style="2" customWidth="1"/>
    <col min="20" max="20" width="4.5" style="2" customWidth="1"/>
    <col min="21" max="21" width="12.25" style="2" customWidth="1"/>
    <col min="22" max="22" width="13.25" style="2" customWidth="1"/>
    <col min="23" max="23" width="7.25" style="2" customWidth="1"/>
    <col min="24" max="24" width="18.25" style="2" customWidth="1"/>
    <col min="25" max="25" width="10.375" style="2" customWidth="1"/>
    <col min="26" max="26" width="18.25" style="2" customWidth="1"/>
    <col min="27" max="27" width="10.375" style="2" customWidth="1"/>
    <col min="28" max="30" width="9" style="2"/>
    <col min="31" max="31" width="9.125" style="2" bestFit="1" customWidth="1"/>
    <col min="32" max="32" width="16" style="2" customWidth="1"/>
    <col min="33" max="33" width="9" style="2"/>
    <col min="34" max="34" width="19" style="2" customWidth="1"/>
    <col min="35" max="38" width="9" style="2"/>
    <col min="39" max="42" width="4.75" style="2" customWidth="1"/>
    <col min="43" max="43" width="12.5" style="2" customWidth="1"/>
    <col min="44" max="44" width="16.625" style="2" customWidth="1"/>
    <col min="45" max="48" width="4.75" style="2" customWidth="1"/>
    <col min="49" max="49" width="12.5" style="2" customWidth="1"/>
    <col min="50" max="50" width="17.5" style="2" customWidth="1"/>
    <col min="51" max="54" width="4.75" style="2" customWidth="1"/>
    <col min="55" max="55" width="12.5" style="2" customWidth="1"/>
    <col min="56" max="57" width="9" style="2"/>
    <col min="58" max="58" width="15.375" style="2" customWidth="1"/>
    <col min="59" max="59" width="16.625" style="2" customWidth="1"/>
    <col min="60" max="60" width="9.125" style="2" bestFit="1" customWidth="1"/>
    <col min="61" max="61" width="5.375" style="2" customWidth="1"/>
    <col min="62" max="62" width="19" style="2" customWidth="1"/>
    <col min="63" max="67" width="4.875" style="2" customWidth="1"/>
    <col min="68" max="68" width="7.375" style="2" customWidth="1"/>
    <col min="69" max="69" width="13.75" style="2" customWidth="1"/>
    <col min="70" max="70" width="13.375" style="2" customWidth="1"/>
    <col min="71" max="74" width="9" style="2"/>
    <col min="75" max="75" width="28.5" style="2" customWidth="1"/>
    <col min="76" max="76" width="7.625" style="2" customWidth="1"/>
    <col min="77" max="77" width="4.25" style="2" customWidth="1"/>
    <col min="78" max="78" width="11" style="2" customWidth="1"/>
    <col min="79" max="79" width="26.125" style="2" customWidth="1"/>
    <col min="80" max="80" width="7.125" style="2" customWidth="1"/>
    <col min="81" max="81" width="4.25" style="2" customWidth="1"/>
    <col min="82" max="82" width="11" style="2" customWidth="1"/>
    <col min="83" max="83" width="26.125" style="2" customWidth="1"/>
    <col min="84" max="84" width="7.125" style="2" customWidth="1"/>
    <col min="85" max="85" width="4.25" style="2" customWidth="1"/>
    <col min="86" max="86" width="11" style="2" customWidth="1"/>
    <col min="87" max="87" width="26.125" style="2" customWidth="1"/>
    <col min="88" max="89" width="33.375" style="2" customWidth="1"/>
    <col min="90" max="90" width="7.5" style="2" customWidth="1"/>
    <col min="91" max="91" width="6.375" style="2" customWidth="1"/>
    <col min="92" max="92" width="7.5" style="2" customWidth="1"/>
    <col min="93" max="94" width="6.375" style="2" customWidth="1"/>
    <col min="95" max="95" width="7.5" style="2" customWidth="1"/>
    <col min="96" max="96" width="6.375" style="2" customWidth="1"/>
    <col min="97" max="97" width="7.5" style="2" customWidth="1"/>
    <col min="98" max="98" width="6.375" style="2" customWidth="1"/>
    <col min="99" max="99" width="9" style="2"/>
    <col min="100" max="103" width="9.125" style="2" bestFit="1" customWidth="1"/>
    <col min="104" max="106" width="9.125" style="2" customWidth="1"/>
    <col min="107" max="107" width="20.5" style="2" customWidth="1"/>
    <col min="108" max="109" width="30.75" style="2" customWidth="1"/>
    <col min="110" max="110" width="11.375" style="2" customWidth="1"/>
    <col min="111" max="111" width="19.125" style="2" customWidth="1"/>
    <col min="112" max="112" width="11.375" style="2" customWidth="1"/>
    <col min="113" max="113" width="19.125" style="2" customWidth="1"/>
    <col min="114" max="114" width="11.375" style="2" customWidth="1"/>
    <col min="115" max="115" width="19.125" style="2" customWidth="1"/>
    <col min="116" max="116" width="15.5" style="2" customWidth="1"/>
    <col min="117" max="117" width="13.875" style="2" customWidth="1"/>
    <col min="118" max="118" width="21.375" style="2" customWidth="1"/>
    <col min="119" max="119" width="7.5" style="2" hidden="1" customWidth="1"/>
    <col min="120" max="16384" width="9" style="2"/>
  </cols>
  <sheetData>
    <row r="1" spans="1:119" ht="33" customHeight="1">
      <c r="B1" s="76" t="s">
        <v>259</v>
      </c>
      <c r="K1" s="74" t="s">
        <v>301</v>
      </c>
      <c r="BG1" s="31"/>
    </row>
    <row r="2" spans="1:119" ht="19.5" customHeight="1">
      <c r="C2" s="42" t="s">
        <v>257</v>
      </c>
      <c r="K2" s="75" t="s">
        <v>258</v>
      </c>
      <c r="L2" s="135" t="s">
        <v>336</v>
      </c>
      <c r="W2" s="20">
        <v>45748</v>
      </c>
    </row>
    <row r="3" spans="1:119" s="1" customFormat="1" ht="32.25" customHeight="1">
      <c r="A3" s="19"/>
      <c r="B3" s="238" t="s">
        <v>0</v>
      </c>
      <c r="C3" s="177" t="s">
        <v>1</v>
      </c>
      <c r="D3" s="177"/>
      <c r="E3" s="177"/>
      <c r="F3" s="122" t="s">
        <v>2</v>
      </c>
      <c r="G3" s="242" t="s">
        <v>3</v>
      </c>
      <c r="H3" s="243"/>
      <c r="I3" s="243"/>
      <c r="J3" s="244"/>
      <c r="K3" s="244"/>
      <c r="L3" s="245"/>
      <c r="M3" s="245"/>
      <c r="N3" s="245"/>
      <c r="O3" s="245"/>
      <c r="P3" s="246"/>
      <c r="Q3" s="226" t="s">
        <v>4</v>
      </c>
      <c r="R3" s="226"/>
      <c r="S3" s="226"/>
      <c r="T3" s="226"/>
      <c r="U3" s="251" t="s">
        <v>253</v>
      </c>
      <c r="V3" s="226" t="s">
        <v>5</v>
      </c>
      <c r="W3" s="122" t="s">
        <v>6</v>
      </c>
      <c r="X3" s="212" t="s">
        <v>236</v>
      </c>
      <c r="Y3" s="255"/>
      <c r="Z3" s="226" t="s">
        <v>235</v>
      </c>
      <c r="AA3" s="226"/>
      <c r="AB3" s="226" t="s">
        <v>7</v>
      </c>
      <c r="AC3" s="226" t="s">
        <v>8</v>
      </c>
      <c r="AD3" s="226" t="s">
        <v>9</v>
      </c>
      <c r="AE3" s="233" t="s">
        <v>10</v>
      </c>
      <c r="AF3" s="233"/>
      <c r="AG3" s="233"/>
      <c r="AH3" s="233"/>
      <c r="AI3" s="233"/>
      <c r="AJ3" s="233"/>
      <c r="AK3" s="233"/>
      <c r="AL3" s="233"/>
      <c r="AM3" s="220" t="s">
        <v>349</v>
      </c>
      <c r="AN3" s="188"/>
      <c r="AO3" s="188"/>
      <c r="AP3" s="188"/>
      <c r="AQ3" s="188"/>
      <c r="AR3" s="188"/>
      <c r="AS3" s="188"/>
      <c r="AT3" s="188"/>
      <c r="AU3" s="188"/>
      <c r="AV3" s="188"/>
      <c r="AW3" s="188"/>
      <c r="AX3" s="188"/>
      <c r="AY3" s="188"/>
      <c r="AZ3" s="188"/>
      <c r="BA3" s="188"/>
      <c r="BB3" s="188"/>
      <c r="BC3" s="188"/>
      <c r="BD3" s="188"/>
      <c r="BE3" s="188"/>
      <c r="BF3" s="189"/>
      <c r="BG3" s="212" t="s">
        <v>213</v>
      </c>
      <c r="BH3" s="208"/>
      <c r="BI3" s="208"/>
      <c r="BJ3" s="209"/>
      <c r="BK3" s="216" t="s">
        <v>247</v>
      </c>
      <c r="BL3" s="217"/>
      <c r="BM3" s="217"/>
      <c r="BN3" s="217"/>
      <c r="BO3" s="217"/>
      <c r="BP3" s="217"/>
      <c r="BQ3" s="218"/>
      <c r="BR3" s="224" t="s">
        <v>248</v>
      </c>
      <c r="BS3" s="124" t="s">
        <v>11</v>
      </c>
      <c r="BT3" s="226" t="s">
        <v>12</v>
      </c>
      <c r="BU3" s="177" t="s">
        <v>13</v>
      </c>
      <c r="BV3" s="177"/>
      <c r="BW3" s="207" t="s">
        <v>14</v>
      </c>
      <c r="BX3" s="208"/>
      <c r="BY3" s="208"/>
      <c r="BZ3" s="208"/>
      <c r="CA3" s="208"/>
      <c r="CB3" s="208"/>
      <c r="CC3" s="208"/>
      <c r="CD3" s="208"/>
      <c r="CE3" s="208"/>
      <c r="CF3" s="208"/>
      <c r="CG3" s="208"/>
      <c r="CH3" s="208"/>
      <c r="CI3" s="209"/>
      <c r="CJ3" s="201" t="s">
        <v>285</v>
      </c>
      <c r="CK3" s="201" t="s">
        <v>286</v>
      </c>
      <c r="CL3" s="177" t="s">
        <v>15</v>
      </c>
      <c r="CM3" s="178"/>
      <c r="CN3" s="178"/>
      <c r="CO3" s="178"/>
      <c r="CP3" s="178" t="s">
        <v>16</v>
      </c>
      <c r="CQ3" s="178"/>
      <c r="CR3" s="178"/>
      <c r="CS3" s="178"/>
      <c r="CT3" s="178"/>
      <c r="CU3" s="184" t="s">
        <v>17</v>
      </c>
      <c r="CV3" s="184"/>
      <c r="CW3" s="184"/>
      <c r="CX3" s="184"/>
      <c r="CY3" s="184"/>
      <c r="CZ3" s="192" t="s">
        <v>364</v>
      </c>
      <c r="DA3" s="193"/>
      <c r="DB3" s="194"/>
      <c r="DC3" s="195"/>
      <c r="DD3" s="122" t="s">
        <v>18</v>
      </c>
      <c r="DE3" s="123" t="s">
        <v>19</v>
      </c>
      <c r="DF3" s="169" t="s">
        <v>317</v>
      </c>
      <c r="DG3" s="169"/>
      <c r="DH3" s="169"/>
      <c r="DI3" s="169"/>
      <c r="DJ3" s="169"/>
      <c r="DK3" s="170"/>
      <c r="DL3" s="190" t="s">
        <v>331</v>
      </c>
      <c r="DM3" s="191"/>
      <c r="DN3" s="173" t="s">
        <v>20</v>
      </c>
      <c r="DO3" s="171" t="s">
        <v>271</v>
      </c>
    </row>
    <row r="4" spans="1:119" s="17" customFormat="1" ht="54.75" customHeight="1">
      <c r="A4" s="16"/>
      <c r="B4" s="239"/>
      <c r="C4" s="45" t="s">
        <v>21</v>
      </c>
      <c r="D4" s="45" t="s">
        <v>22</v>
      </c>
      <c r="E4" s="45" t="s">
        <v>23</v>
      </c>
      <c r="F4" s="45" t="s">
        <v>24</v>
      </c>
      <c r="G4" s="247" t="s">
        <v>25</v>
      </c>
      <c r="H4" s="189"/>
      <c r="I4" s="48" t="s">
        <v>223</v>
      </c>
      <c r="J4" s="250" t="s">
        <v>26</v>
      </c>
      <c r="K4" s="250"/>
      <c r="L4" s="247" t="s">
        <v>27</v>
      </c>
      <c r="M4" s="248"/>
      <c r="N4" s="248"/>
      <c r="O4" s="248"/>
      <c r="P4" s="249"/>
      <c r="Q4" s="45" t="s">
        <v>28</v>
      </c>
      <c r="R4" s="45" t="s">
        <v>29</v>
      </c>
      <c r="S4" s="179" t="s">
        <v>30</v>
      </c>
      <c r="T4" s="189"/>
      <c r="U4" s="252"/>
      <c r="V4" s="226"/>
      <c r="W4" s="182" t="s">
        <v>249</v>
      </c>
      <c r="X4" s="176" t="s">
        <v>31</v>
      </c>
      <c r="Y4" s="240" t="s">
        <v>32</v>
      </c>
      <c r="Z4" s="176" t="s">
        <v>31</v>
      </c>
      <c r="AA4" s="176" t="s">
        <v>32</v>
      </c>
      <c r="AB4" s="226"/>
      <c r="AC4" s="226"/>
      <c r="AD4" s="226"/>
      <c r="AE4" s="176" t="s">
        <v>33</v>
      </c>
      <c r="AF4" s="176"/>
      <c r="AG4" s="176"/>
      <c r="AH4" s="176"/>
      <c r="AI4" s="176" t="s">
        <v>34</v>
      </c>
      <c r="AJ4" s="176"/>
      <c r="AK4" s="176"/>
      <c r="AL4" s="176"/>
      <c r="AM4" s="221" t="s">
        <v>35</v>
      </c>
      <c r="AN4" s="222"/>
      <c r="AO4" s="222"/>
      <c r="AP4" s="222"/>
      <c r="AQ4" s="222"/>
      <c r="AR4" s="223"/>
      <c r="AS4" s="221" t="s">
        <v>36</v>
      </c>
      <c r="AT4" s="222"/>
      <c r="AU4" s="222"/>
      <c r="AV4" s="222"/>
      <c r="AW4" s="222"/>
      <c r="AX4" s="223"/>
      <c r="AY4" s="221" t="s">
        <v>37</v>
      </c>
      <c r="AZ4" s="222"/>
      <c r="BA4" s="222"/>
      <c r="BB4" s="222"/>
      <c r="BC4" s="222"/>
      <c r="BD4" s="222"/>
      <c r="BE4" s="222"/>
      <c r="BF4" s="223"/>
      <c r="BG4" s="176" t="s">
        <v>214</v>
      </c>
      <c r="BH4" s="176" t="s">
        <v>215</v>
      </c>
      <c r="BI4" s="176"/>
      <c r="BJ4" s="176" t="s">
        <v>216</v>
      </c>
      <c r="BK4" s="179" t="s">
        <v>273</v>
      </c>
      <c r="BL4" s="188"/>
      <c r="BM4" s="188"/>
      <c r="BN4" s="188"/>
      <c r="BO4" s="188"/>
      <c r="BP4" s="188"/>
      <c r="BQ4" s="189"/>
      <c r="BR4" s="225"/>
      <c r="BS4" s="176" t="s">
        <v>44</v>
      </c>
      <c r="BT4" s="226"/>
      <c r="BU4" s="176" t="s">
        <v>45</v>
      </c>
      <c r="BV4" s="176" t="s">
        <v>46</v>
      </c>
      <c r="BW4" s="176" t="s">
        <v>278</v>
      </c>
      <c r="BX4" s="179" t="s">
        <v>320</v>
      </c>
      <c r="BY4" s="210"/>
      <c r="BZ4" s="210"/>
      <c r="CA4" s="211"/>
      <c r="CB4" s="179" t="s">
        <v>321</v>
      </c>
      <c r="CC4" s="210"/>
      <c r="CD4" s="210"/>
      <c r="CE4" s="211"/>
      <c r="CF4" s="179" t="s">
        <v>322</v>
      </c>
      <c r="CG4" s="210"/>
      <c r="CH4" s="210"/>
      <c r="CI4" s="211"/>
      <c r="CJ4" s="202"/>
      <c r="CK4" s="202"/>
      <c r="CL4" s="176" t="s">
        <v>50</v>
      </c>
      <c r="CM4" s="176"/>
      <c r="CN4" s="176" t="s">
        <v>51</v>
      </c>
      <c r="CO4" s="176"/>
      <c r="CP4" s="179" t="s">
        <v>52</v>
      </c>
      <c r="CQ4" s="185"/>
      <c r="CR4" s="182" t="s">
        <v>53</v>
      </c>
      <c r="CS4" s="179" t="s">
        <v>51</v>
      </c>
      <c r="CT4" s="185"/>
      <c r="CU4" s="45" t="s">
        <v>28</v>
      </c>
      <c r="CV4" s="176" t="s">
        <v>332</v>
      </c>
      <c r="CW4" s="176"/>
      <c r="CX4" s="176" t="s">
        <v>335</v>
      </c>
      <c r="CY4" s="176"/>
      <c r="CZ4" s="179" t="s">
        <v>261</v>
      </c>
      <c r="DA4" s="196"/>
      <c r="DB4" s="188"/>
      <c r="DC4" s="189"/>
      <c r="DD4" s="179" t="s">
        <v>231</v>
      </c>
      <c r="DE4" s="180" t="s">
        <v>55</v>
      </c>
      <c r="DF4" s="197" t="s">
        <v>318</v>
      </c>
      <c r="DG4" s="198"/>
      <c r="DH4" s="197" t="s">
        <v>319</v>
      </c>
      <c r="DI4" s="198"/>
      <c r="DJ4" s="197" t="s">
        <v>327</v>
      </c>
      <c r="DK4" s="198"/>
      <c r="DL4" s="191"/>
      <c r="DM4" s="191"/>
      <c r="DN4" s="173"/>
      <c r="DO4" s="172"/>
    </row>
    <row r="5" spans="1:119" s="17" customFormat="1" ht="54.75" customHeight="1">
      <c r="A5" s="35"/>
      <c r="B5" s="239"/>
      <c r="C5" s="45" t="s">
        <v>56</v>
      </c>
      <c r="D5" s="45" t="s">
        <v>57</v>
      </c>
      <c r="E5" s="45" t="s">
        <v>58</v>
      </c>
      <c r="F5" s="18"/>
      <c r="G5" s="43" t="s">
        <v>59</v>
      </c>
      <c r="H5" s="137" t="s">
        <v>355</v>
      </c>
      <c r="I5" s="51" t="s">
        <v>224</v>
      </c>
      <c r="J5" s="48" t="s">
        <v>60</v>
      </c>
      <c r="K5" s="48" t="s">
        <v>61</v>
      </c>
      <c r="L5" s="133" t="s">
        <v>62</v>
      </c>
      <c r="M5" s="133" t="s">
        <v>63</v>
      </c>
      <c r="N5" s="133" t="s">
        <v>341</v>
      </c>
      <c r="O5" s="133" t="s">
        <v>342</v>
      </c>
      <c r="P5" s="140" t="s">
        <v>343</v>
      </c>
      <c r="Q5" s="45"/>
      <c r="R5" s="45"/>
      <c r="S5" s="45" t="s">
        <v>43</v>
      </c>
      <c r="T5" s="45" t="s">
        <v>64</v>
      </c>
      <c r="U5" s="73" t="s">
        <v>254</v>
      </c>
      <c r="V5" s="226"/>
      <c r="W5" s="253"/>
      <c r="X5" s="176"/>
      <c r="Y5" s="240"/>
      <c r="Z5" s="176"/>
      <c r="AA5" s="176"/>
      <c r="AB5" s="226"/>
      <c r="AC5" s="226"/>
      <c r="AD5" s="226"/>
      <c r="AE5" s="45" t="s">
        <v>65</v>
      </c>
      <c r="AF5" s="45" t="s">
        <v>66</v>
      </c>
      <c r="AG5" s="45" t="s">
        <v>67</v>
      </c>
      <c r="AH5" s="45" t="s">
        <v>68</v>
      </c>
      <c r="AI5" s="45" t="s">
        <v>69</v>
      </c>
      <c r="AJ5" s="45" t="s">
        <v>67</v>
      </c>
      <c r="AK5" s="45" t="s">
        <v>70</v>
      </c>
      <c r="AL5" s="45" t="s">
        <v>71</v>
      </c>
      <c r="AM5" s="112" t="s">
        <v>302</v>
      </c>
      <c r="AN5" s="112" t="s">
        <v>303</v>
      </c>
      <c r="AO5" s="112" t="s">
        <v>304</v>
      </c>
      <c r="AP5" s="112" t="s">
        <v>305</v>
      </c>
      <c r="AQ5" s="45" t="s">
        <v>72</v>
      </c>
      <c r="AR5" s="45" t="s">
        <v>73</v>
      </c>
      <c r="AS5" s="112" t="s">
        <v>302</v>
      </c>
      <c r="AT5" s="112" t="s">
        <v>303</v>
      </c>
      <c r="AU5" s="112" t="s">
        <v>304</v>
      </c>
      <c r="AV5" s="112" t="s">
        <v>305</v>
      </c>
      <c r="AW5" s="45" t="s">
        <v>72</v>
      </c>
      <c r="AX5" s="45" t="s">
        <v>73</v>
      </c>
      <c r="AY5" s="112" t="s">
        <v>302</v>
      </c>
      <c r="AZ5" s="112" t="s">
        <v>303</v>
      </c>
      <c r="BA5" s="112" t="s">
        <v>304</v>
      </c>
      <c r="BB5" s="112" t="s">
        <v>305</v>
      </c>
      <c r="BC5" s="45" t="s">
        <v>72</v>
      </c>
      <c r="BD5" s="45" t="s">
        <v>74</v>
      </c>
      <c r="BE5" s="45" t="s">
        <v>75</v>
      </c>
      <c r="BF5" s="45" t="s">
        <v>73</v>
      </c>
      <c r="BG5" s="176"/>
      <c r="BH5" s="45" t="s">
        <v>43</v>
      </c>
      <c r="BI5" s="45" t="s">
        <v>64</v>
      </c>
      <c r="BJ5" s="176"/>
      <c r="BK5" s="69" t="s">
        <v>38</v>
      </c>
      <c r="BL5" s="69" t="s">
        <v>39</v>
      </c>
      <c r="BM5" s="69" t="s">
        <v>40</v>
      </c>
      <c r="BN5" s="69" t="s">
        <v>41</v>
      </c>
      <c r="BO5" s="69" t="s">
        <v>42</v>
      </c>
      <c r="BP5" s="70" t="s">
        <v>220</v>
      </c>
      <c r="BQ5" s="70" t="s">
        <v>272</v>
      </c>
      <c r="BR5" s="45" t="s">
        <v>76</v>
      </c>
      <c r="BS5" s="176"/>
      <c r="BT5" s="226"/>
      <c r="BU5" s="176"/>
      <c r="BV5" s="176"/>
      <c r="BW5" s="176"/>
      <c r="BX5" s="45" t="s">
        <v>77</v>
      </c>
      <c r="BY5" s="45" t="s">
        <v>78</v>
      </c>
      <c r="BZ5" s="91" t="s">
        <v>79</v>
      </c>
      <c r="CA5" s="45" t="s">
        <v>279</v>
      </c>
      <c r="CB5" s="45" t="s">
        <v>77</v>
      </c>
      <c r="CC5" s="45" t="s">
        <v>78</v>
      </c>
      <c r="CD5" s="91" t="s">
        <v>79</v>
      </c>
      <c r="CE5" s="69" t="s">
        <v>279</v>
      </c>
      <c r="CF5" s="45" t="s">
        <v>77</v>
      </c>
      <c r="CG5" s="45" t="s">
        <v>78</v>
      </c>
      <c r="CH5" s="91" t="s">
        <v>79</v>
      </c>
      <c r="CI5" s="69" t="s">
        <v>279</v>
      </c>
      <c r="CJ5" s="203"/>
      <c r="CK5" s="203"/>
      <c r="CL5" s="45" t="s">
        <v>80</v>
      </c>
      <c r="CM5" s="45" t="s">
        <v>81</v>
      </c>
      <c r="CN5" s="45" t="s">
        <v>82</v>
      </c>
      <c r="CO5" s="45" t="s">
        <v>83</v>
      </c>
      <c r="CP5" s="45" t="s">
        <v>84</v>
      </c>
      <c r="CQ5" s="45" t="s">
        <v>85</v>
      </c>
      <c r="CR5" s="183"/>
      <c r="CS5" s="45" t="s">
        <v>82</v>
      </c>
      <c r="CT5" s="45" t="s">
        <v>83</v>
      </c>
      <c r="CU5" s="62" t="s">
        <v>238</v>
      </c>
      <c r="CV5" s="62" t="s">
        <v>43</v>
      </c>
      <c r="CW5" s="62" t="s">
        <v>86</v>
      </c>
      <c r="CX5" s="62" t="s">
        <v>43</v>
      </c>
      <c r="CY5" s="62" t="s">
        <v>86</v>
      </c>
      <c r="CZ5" s="65" t="s">
        <v>240</v>
      </c>
      <c r="DA5" s="65" t="s">
        <v>241</v>
      </c>
      <c r="DB5" s="66" t="s">
        <v>242</v>
      </c>
      <c r="DC5" s="65" t="s">
        <v>243</v>
      </c>
      <c r="DD5" s="179"/>
      <c r="DE5" s="181"/>
      <c r="DF5" s="91" t="s">
        <v>313</v>
      </c>
      <c r="DG5" s="91" t="s">
        <v>314</v>
      </c>
      <c r="DH5" s="91" t="s">
        <v>313</v>
      </c>
      <c r="DI5" s="91" t="s">
        <v>314</v>
      </c>
      <c r="DJ5" s="91" t="s">
        <v>313</v>
      </c>
      <c r="DK5" s="91" t="s">
        <v>314</v>
      </c>
      <c r="DL5" s="191"/>
      <c r="DM5" s="191"/>
      <c r="DN5" s="173"/>
      <c r="DO5" s="172"/>
    </row>
    <row r="6" spans="1:119" s="5" customFormat="1" ht="17.25" customHeight="1">
      <c r="A6" s="36"/>
      <c r="B6" s="32" t="s">
        <v>87</v>
      </c>
      <c r="C6" s="46" t="s">
        <v>88</v>
      </c>
      <c r="D6" s="46" t="s">
        <v>89</v>
      </c>
      <c r="E6" s="46" t="s">
        <v>90</v>
      </c>
      <c r="F6" s="46" t="s">
        <v>91</v>
      </c>
      <c r="G6" s="46" t="s">
        <v>91</v>
      </c>
      <c r="H6" s="134" t="s">
        <v>91</v>
      </c>
      <c r="I6" s="46" t="s">
        <v>91</v>
      </c>
      <c r="J6" s="46" t="s">
        <v>92</v>
      </c>
      <c r="K6" s="46" t="s">
        <v>91</v>
      </c>
      <c r="L6" s="132" t="s">
        <v>91</v>
      </c>
      <c r="M6" s="132" t="s">
        <v>91</v>
      </c>
      <c r="N6" s="186" t="s">
        <v>344</v>
      </c>
      <c r="O6" s="219"/>
      <c r="P6" s="132" t="s">
        <v>344</v>
      </c>
      <c r="Q6" s="174" t="s">
        <v>91</v>
      </c>
      <c r="R6" s="174"/>
      <c r="S6" s="174" t="s">
        <v>87</v>
      </c>
      <c r="T6" s="174"/>
      <c r="U6" s="64"/>
      <c r="V6" s="46" t="s">
        <v>93</v>
      </c>
      <c r="W6" s="46" t="s">
        <v>94</v>
      </c>
      <c r="X6" s="174" t="s">
        <v>95</v>
      </c>
      <c r="Y6" s="174"/>
      <c r="Z6" s="174" t="s">
        <v>95</v>
      </c>
      <c r="AA6" s="174"/>
      <c r="AB6" s="46" t="s">
        <v>91</v>
      </c>
      <c r="AC6" s="49" t="s">
        <v>93</v>
      </c>
      <c r="AD6" s="46" t="s">
        <v>93</v>
      </c>
      <c r="AE6" s="46" t="s">
        <v>87</v>
      </c>
      <c r="AF6" s="46" t="s">
        <v>89</v>
      </c>
      <c r="AG6" s="46" t="s">
        <v>93</v>
      </c>
      <c r="AH6" s="46" t="s">
        <v>93</v>
      </c>
      <c r="AI6" s="46" t="s">
        <v>93</v>
      </c>
      <c r="AJ6" s="46" t="s">
        <v>93</v>
      </c>
      <c r="AK6" s="46" t="s">
        <v>93</v>
      </c>
      <c r="AL6" s="46" t="s">
        <v>93</v>
      </c>
      <c r="AM6" s="109" t="s">
        <v>93</v>
      </c>
      <c r="AN6" s="109" t="s">
        <v>93</v>
      </c>
      <c r="AO6" s="109" t="s">
        <v>93</v>
      </c>
      <c r="AP6" s="109" t="s">
        <v>93</v>
      </c>
      <c r="AQ6" s="46" t="s">
        <v>93</v>
      </c>
      <c r="AR6" s="49" t="s">
        <v>91</v>
      </c>
      <c r="AS6" s="109" t="s">
        <v>93</v>
      </c>
      <c r="AT6" s="109" t="s">
        <v>93</v>
      </c>
      <c r="AU6" s="109" t="s">
        <v>93</v>
      </c>
      <c r="AV6" s="109" t="s">
        <v>93</v>
      </c>
      <c r="AW6" s="46" t="s">
        <v>93</v>
      </c>
      <c r="AX6" s="49" t="s">
        <v>91</v>
      </c>
      <c r="AY6" s="109" t="s">
        <v>93</v>
      </c>
      <c r="AZ6" s="109" t="s">
        <v>93</v>
      </c>
      <c r="BA6" s="109" t="s">
        <v>93</v>
      </c>
      <c r="BB6" s="109" t="s">
        <v>93</v>
      </c>
      <c r="BC6" s="46" t="s">
        <v>93</v>
      </c>
      <c r="BD6" s="46" t="s">
        <v>93</v>
      </c>
      <c r="BE6" s="46" t="s">
        <v>93</v>
      </c>
      <c r="BF6" s="49" t="s">
        <v>91</v>
      </c>
      <c r="BG6" s="49" t="s">
        <v>91</v>
      </c>
      <c r="BH6" s="186" t="s">
        <v>87</v>
      </c>
      <c r="BI6" s="205"/>
      <c r="BJ6" s="46" t="s">
        <v>96</v>
      </c>
      <c r="BK6" s="46" t="s">
        <v>87</v>
      </c>
      <c r="BL6" s="46" t="s">
        <v>87</v>
      </c>
      <c r="BM6" s="46" t="s">
        <v>87</v>
      </c>
      <c r="BN6" s="46" t="s">
        <v>87</v>
      </c>
      <c r="BO6" s="46" t="s">
        <v>87</v>
      </c>
      <c r="BP6" s="46" t="s">
        <v>94</v>
      </c>
      <c r="BQ6" s="68" t="s">
        <v>97</v>
      </c>
      <c r="BR6" s="46" t="s">
        <v>91</v>
      </c>
      <c r="BS6" s="46" t="s">
        <v>91</v>
      </c>
      <c r="BT6" s="49" t="s">
        <v>91</v>
      </c>
      <c r="BU6" s="227" t="s">
        <v>91</v>
      </c>
      <c r="BV6" s="227"/>
      <c r="BW6" s="46" t="s">
        <v>91</v>
      </c>
      <c r="BX6" s="46" t="s">
        <v>91</v>
      </c>
      <c r="BY6" s="46" t="s">
        <v>97</v>
      </c>
      <c r="BZ6" s="77" t="s">
        <v>97</v>
      </c>
      <c r="CA6" s="46" t="s">
        <v>97</v>
      </c>
      <c r="CB6" s="46" t="s">
        <v>91</v>
      </c>
      <c r="CC6" s="46" t="s">
        <v>97</v>
      </c>
      <c r="CD6" s="68" t="s">
        <v>97</v>
      </c>
      <c r="CE6" s="46" t="s">
        <v>97</v>
      </c>
      <c r="CF6" s="46" t="s">
        <v>91</v>
      </c>
      <c r="CG6" s="46" t="s">
        <v>97</v>
      </c>
      <c r="CH6" s="68" t="s">
        <v>97</v>
      </c>
      <c r="CI6" s="46" t="s">
        <v>97</v>
      </c>
      <c r="CJ6" s="68" t="s">
        <v>97</v>
      </c>
      <c r="CK6" s="68" t="s">
        <v>97</v>
      </c>
      <c r="CL6" s="46" t="s">
        <v>91</v>
      </c>
      <c r="CM6" s="46" t="s">
        <v>87</v>
      </c>
      <c r="CN6" s="46" t="s">
        <v>97</v>
      </c>
      <c r="CO6" s="46" t="s">
        <v>87</v>
      </c>
      <c r="CP6" s="174" t="s">
        <v>98</v>
      </c>
      <c r="CQ6" s="174"/>
      <c r="CR6" s="174"/>
      <c r="CS6" s="46" t="s">
        <v>97</v>
      </c>
      <c r="CT6" s="46" t="s">
        <v>87</v>
      </c>
      <c r="CU6" s="61" t="s">
        <v>91</v>
      </c>
      <c r="CV6" s="61" t="s">
        <v>87</v>
      </c>
      <c r="CW6" s="61" t="s">
        <v>87</v>
      </c>
      <c r="CX6" s="61" t="s">
        <v>87</v>
      </c>
      <c r="CY6" s="61" t="s">
        <v>87</v>
      </c>
      <c r="CZ6" s="61" t="s">
        <v>91</v>
      </c>
      <c r="DA6" s="61" t="s">
        <v>87</v>
      </c>
      <c r="DB6" s="61" t="s">
        <v>87</v>
      </c>
      <c r="DC6" s="61" t="s">
        <v>97</v>
      </c>
      <c r="DD6" s="60" t="s">
        <v>91</v>
      </c>
      <c r="DE6" s="27" t="s">
        <v>91</v>
      </c>
      <c r="DF6" s="77" t="s">
        <v>97</v>
      </c>
      <c r="DG6" s="115" t="s">
        <v>97</v>
      </c>
      <c r="DH6" s="115" t="s">
        <v>97</v>
      </c>
      <c r="DI6" s="115" t="s">
        <v>97</v>
      </c>
      <c r="DJ6" s="115" t="s">
        <v>97</v>
      </c>
      <c r="DK6" s="115" t="s">
        <v>97</v>
      </c>
      <c r="DL6" s="77" t="s">
        <v>264</v>
      </c>
      <c r="DM6" s="77" t="s">
        <v>265</v>
      </c>
      <c r="DN6" s="46" t="s">
        <v>97</v>
      </c>
      <c r="DO6" s="82"/>
    </row>
    <row r="7" spans="1:119" s="5" customFormat="1" ht="105.75" customHeight="1">
      <c r="A7" s="37"/>
      <c r="B7" s="33" t="s">
        <v>99</v>
      </c>
      <c r="C7" s="46" t="s">
        <v>100</v>
      </c>
      <c r="D7" s="46" t="s">
        <v>22</v>
      </c>
      <c r="E7" s="46" t="s">
        <v>212</v>
      </c>
      <c r="F7" s="46" t="s">
        <v>101</v>
      </c>
      <c r="G7" s="46" t="s">
        <v>102</v>
      </c>
      <c r="H7" s="138" t="s">
        <v>354</v>
      </c>
      <c r="I7" s="46" t="s">
        <v>225</v>
      </c>
      <c r="J7" s="46" t="s">
        <v>103</v>
      </c>
      <c r="K7" s="46" t="s">
        <v>234</v>
      </c>
      <c r="L7" s="186" t="s">
        <v>104</v>
      </c>
      <c r="M7" s="219"/>
      <c r="N7" s="77" t="s">
        <v>345</v>
      </c>
      <c r="O7" s="77" t="s">
        <v>346</v>
      </c>
      <c r="P7" s="141" t="s">
        <v>99</v>
      </c>
      <c r="Q7" s="46" t="s">
        <v>105</v>
      </c>
      <c r="R7" s="64" t="s">
        <v>105</v>
      </c>
      <c r="S7" s="241" t="s">
        <v>106</v>
      </c>
      <c r="T7" s="241"/>
      <c r="U7" s="63" t="s">
        <v>255</v>
      </c>
      <c r="V7" s="46" t="s">
        <v>107</v>
      </c>
      <c r="W7" s="52" t="s">
        <v>99</v>
      </c>
      <c r="X7" s="228" t="s">
        <v>237</v>
      </c>
      <c r="Y7" s="254"/>
      <c r="Z7" s="228" t="s">
        <v>108</v>
      </c>
      <c r="AA7" s="229"/>
      <c r="AB7" s="46" t="s">
        <v>109</v>
      </c>
      <c r="AC7" s="49" t="s">
        <v>105</v>
      </c>
      <c r="AD7" s="46" t="s">
        <v>110</v>
      </c>
      <c r="AE7" s="46" t="s">
        <v>111</v>
      </c>
      <c r="AF7" s="46" t="s">
        <v>112</v>
      </c>
      <c r="AG7" s="46" t="s">
        <v>113</v>
      </c>
      <c r="AH7" s="46" t="s">
        <v>114</v>
      </c>
      <c r="AI7" s="49" t="s">
        <v>87</v>
      </c>
      <c r="AJ7" s="49" t="s">
        <v>87</v>
      </c>
      <c r="AK7" s="46" t="s">
        <v>93</v>
      </c>
      <c r="AL7" s="46" t="s">
        <v>115</v>
      </c>
      <c r="AM7" s="186" t="s">
        <v>306</v>
      </c>
      <c r="AN7" s="189"/>
      <c r="AO7" s="186" t="s">
        <v>307</v>
      </c>
      <c r="AP7" s="189"/>
      <c r="AQ7" s="46" t="s">
        <v>117</v>
      </c>
      <c r="AR7" s="46" t="s">
        <v>118</v>
      </c>
      <c r="AS7" s="186" t="s">
        <v>306</v>
      </c>
      <c r="AT7" s="189"/>
      <c r="AU7" s="186" t="s">
        <v>307</v>
      </c>
      <c r="AV7" s="189"/>
      <c r="AW7" s="46" t="s">
        <v>117</v>
      </c>
      <c r="AX7" s="46" t="s">
        <v>118</v>
      </c>
      <c r="AY7" s="186" t="s">
        <v>306</v>
      </c>
      <c r="AZ7" s="189"/>
      <c r="BA7" s="186" t="s">
        <v>307</v>
      </c>
      <c r="BB7" s="189"/>
      <c r="BC7" s="46" t="s">
        <v>120</v>
      </c>
      <c r="BD7" s="46" t="s">
        <v>121</v>
      </c>
      <c r="BE7" s="46" t="s">
        <v>122</v>
      </c>
      <c r="BF7" s="46" t="s">
        <v>118</v>
      </c>
      <c r="BG7" s="46" t="s">
        <v>118</v>
      </c>
      <c r="BH7" s="213" t="s">
        <v>217</v>
      </c>
      <c r="BI7" s="214"/>
      <c r="BJ7" s="215"/>
      <c r="BK7" s="186" t="s">
        <v>274</v>
      </c>
      <c r="BL7" s="204"/>
      <c r="BM7" s="204"/>
      <c r="BN7" s="204"/>
      <c r="BO7" s="205"/>
      <c r="BP7" s="52" t="s">
        <v>99</v>
      </c>
      <c r="BQ7" s="84" t="s">
        <v>357</v>
      </c>
      <c r="BR7" s="46" t="s">
        <v>250</v>
      </c>
      <c r="BS7" s="46" t="s">
        <v>105</v>
      </c>
      <c r="BT7" s="46" t="s">
        <v>123</v>
      </c>
      <c r="BU7" s="46" t="s">
        <v>105</v>
      </c>
      <c r="BV7" s="47" t="s">
        <v>124</v>
      </c>
      <c r="BW7" s="46" t="s">
        <v>360</v>
      </c>
      <c r="BX7" s="186" t="s">
        <v>126</v>
      </c>
      <c r="BY7" s="206"/>
      <c r="BZ7" s="206"/>
      <c r="CA7" s="206"/>
      <c r="CB7" s="206"/>
      <c r="CC7" s="206"/>
      <c r="CD7" s="206"/>
      <c r="CE7" s="206"/>
      <c r="CF7" s="204"/>
      <c r="CG7" s="204"/>
      <c r="CH7" s="204"/>
      <c r="CI7" s="205"/>
      <c r="CJ7" s="93" t="s">
        <v>287</v>
      </c>
      <c r="CK7" s="93" t="s">
        <v>288</v>
      </c>
      <c r="CL7" s="174" t="s">
        <v>127</v>
      </c>
      <c r="CM7" s="175"/>
      <c r="CN7" s="174" t="s">
        <v>128</v>
      </c>
      <c r="CO7" s="175"/>
      <c r="CP7" s="174" t="s">
        <v>129</v>
      </c>
      <c r="CQ7" s="175"/>
      <c r="CR7" s="175"/>
      <c r="CS7" s="174" t="s">
        <v>130</v>
      </c>
      <c r="CT7" s="175"/>
      <c r="CU7" s="61" t="s">
        <v>105</v>
      </c>
      <c r="CV7" s="186" t="s">
        <v>333</v>
      </c>
      <c r="CW7" s="189"/>
      <c r="CX7" s="186" t="s">
        <v>334</v>
      </c>
      <c r="CY7" s="189"/>
      <c r="CZ7" s="186" t="s">
        <v>337</v>
      </c>
      <c r="DA7" s="187"/>
      <c r="DB7" s="188"/>
      <c r="DC7" s="189"/>
      <c r="DD7" s="77" t="s">
        <v>338</v>
      </c>
      <c r="DE7" s="129" t="s">
        <v>350</v>
      </c>
      <c r="DF7" s="199" t="s">
        <v>328</v>
      </c>
      <c r="DG7" s="200"/>
      <c r="DH7" s="200"/>
      <c r="DI7" s="200"/>
      <c r="DJ7" s="200"/>
      <c r="DK7" s="200"/>
      <c r="DL7" s="77" t="s">
        <v>266</v>
      </c>
      <c r="DM7" s="77" t="s">
        <v>267</v>
      </c>
      <c r="DN7" s="46" t="s">
        <v>131</v>
      </c>
      <c r="DO7" s="82"/>
    </row>
    <row r="8" spans="1:119" s="90" customFormat="1" ht="37.5" customHeight="1">
      <c r="A8" s="87"/>
      <c r="B8" s="94" t="s">
        <v>276</v>
      </c>
      <c r="C8" s="88" t="s">
        <v>105</v>
      </c>
      <c r="D8" s="88" t="s">
        <v>105</v>
      </c>
      <c r="E8" s="85" t="s">
        <v>132</v>
      </c>
      <c r="F8" s="85" t="s">
        <v>133</v>
      </c>
      <c r="G8" s="85" t="s">
        <v>105</v>
      </c>
      <c r="H8" s="116" t="s">
        <v>339</v>
      </c>
      <c r="I8" s="85" t="s">
        <v>105</v>
      </c>
      <c r="J8" s="89" t="s">
        <v>105</v>
      </c>
      <c r="K8" s="85" t="s">
        <v>105</v>
      </c>
      <c r="L8" s="116" t="s">
        <v>105</v>
      </c>
      <c r="M8" s="116" t="s">
        <v>105</v>
      </c>
      <c r="N8" s="116" t="s">
        <v>105</v>
      </c>
      <c r="O8" s="116" t="s">
        <v>105</v>
      </c>
      <c r="P8" s="116" t="s">
        <v>105</v>
      </c>
      <c r="Q8" s="168" t="s">
        <v>134</v>
      </c>
      <c r="R8" s="168"/>
      <c r="S8" s="168"/>
      <c r="T8" s="168"/>
      <c r="U8" s="85" t="s">
        <v>125</v>
      </c>
      <c r="V8" s="85" t="s">
        <v>135</v>
      </c>
      <c r="W8" s="85" t="s">
        <v>135</v>
      </c>
      <c r="X8" s="168" t="s">
        <v>136</v>
      </c>
      <c r="Y8" s="168"/>
      <c r="Z8" s="168" t="s">
        <v>137</v>
      </c>
      <c r="AA8" s="168"/>
      <c r="AB8" s="85" t="s">
        <v>138</v>
      </c>
      <c r="AC8" s="88" t="s">
        <v>139</v>
      </c>
      <c r="AD8" s="85" t="s">
        <v>140</v>
      </c>
      <c r="AE8" s="85" t="s">
        <v>123</v>
      </c>
      <c r="AF8" s="85" t="s">
        <v>123</v>
      </c>
      <c r="AG8" s="85" t="s">
        <v>123</v>
      </c>
      <c r="AH8" s="85" t="s">
        <v>123</v>
      </c>
      <c r="AI8" s="230" t="s">
        <v>141</v>
      </c>
      <c r="AJ8" s="231"/>
      <c r="AK8" s="231"/>
      <c r="AL8" s="232"/>
      <c r="AM8" s="116" t="s">
        <v>123</v>
      </c>
      <c r="AN8" s="116" t="s">
        <v>123</v>
      </c>
      <c r="AO8" s="116" t="s">
        <v>123</v>
      </c>
      <c r="AP8" s="116" t="s">
        <v>123</v>
      </c>
      <c r="AQ8" s="85" t="s">
        <v>123</v>
      </c>
      <c r="AR8" s="85" t="s">
        <v>123</v>
      </c>
      <c r="AS8" s="116" t="s">
        <v>123</v>
      </c>
      <c r="AT8" s="116" t="s">
        <v>123</v>
      </c>
      <c r="AU8" s="116" t="s">
        <v>123</v>
      </c>
      <c r="AV8" s="116" t="s">
        <v>123</v>
      </c>
      <c r="AW8" s="85" t="s">
        <v>123</v>
      </c>
      <c r="AX8" s="85" t="s">
        <v>123</v>
      </c>
      <c r="AY8" s="116" t="s">
        <v>123</v>
      </c>
      <c r="AZ8" s="116" t="s">
        <v>123</v>
      </c>
      <c r="BA8" s="116" t="s">
        <v>123</v>
      </c>
      <c r="BB8" s="116" t="s">
        <v>123</v>
      </c>
      <c r="BC8" s="85" t="s">
        <v>123</v>
      </c>
      <c r="BD8" s="85" t="s">
        <v>123</v>
      </c>
      <c r="BE8" s="85" t="s">
        <v>123</v>
      </c>
      <c r="BF8" s="85" t="s">
        <v>123</v>
      </c>
      <c r="BG8" s="85" t="s">
        <v>142</v>
      </c>
      <c r="BH8" s="85" t="s">
        <v>123</v>
      </c>
      <c r="BI8" s="85" t="s">
        <v>123</v>
      </c>
      <c r="BJ8" s="85" t="s">
        <v>143</v>
      </c>
      <c r="BK8" s="85" t="s">
        <v>123</v>
      </c>
      <c r="BL8" s="85" t="s">
        <v>123</v>
      </c>
      <c r="BM8" s="85" t="s">
        <v>123</v>
      </c>
      <c r="BN8" s="85" t="s">
        <v>123</v>
      </c>
      <c r="BO8" s="85" t="s">
        <v>123</v>
      </c>
      <c r="BP8" s="85" t="s">
        <v>123</v>
      </c>
      <c r="BQ8" s="136" t="s">
        <v>277</v>
      </c>
      <c r="BR8" s="85" t="s">
        <v>144</v>
      </c>
      <c r="BS8" s="85" t="s">
        <v>145</v>
      </c>
      <c r="BT8" s="85" t="s">
        <v>146</v>
      </c>
      <c r="BU8" s="168" t="s">
        <v>147</v>
      </c>
      <c r="BV8" s="168"/>
      <c r="BW8" s="85" t="s">
        <v>148</v>
      </c>
      <c r="BX8" s="168" t="s">
        <v>282</v>
      </c>
      <c r="BY8" s="168"/>
      <c r="BZ8" s="168"/>
      <c r="CA8" s="168"/>
      <c r="CB8" s="168"/>
      <c r="CC8" s="168"/>
      <c r="CD8" s="168"/>
      <c r="CE8" s="168"/>
      <c r="CF8" s="168"/>
      <c r="CG8" s="168"/>
      <c r="CH8" s="168"/>
      <c r="CI8" s="168"/>
      <c r="CJ8" s="85" t="s">
        <v>283</v>
      </c>
      <c r="CK8" s="85" t="s">
        <v>284</v>
      </c>
      <c r="CL8" s="168" t="s">
        <v>149</v>
      </c>
      <c r="CM8" s="168"/>
      <c r="CN8" s="168"/>
      <c r="CO8" s="168"/>
      <c r="CP8" s="168" t="s">
        <v>150</v>
      </c>
      <c r="CQ8" s="168"/>
      <c r="CR8" s="168"/>
      <c r="CS8" s="168"/>
      <c r="CT8" s="168"/>
      <c r="CU8" s="85" t="s">
        <v>151</v>
      </c>
      <c r="CV8" s="85" t="s">
        <v>123</v>
      </c>
      <c r="CW8" s="85" t="s">
        <v>123</v>
      </c>
      <c r="CX8" s="85" t="s">
        <v>123</v>
      </c>
      <c r="CY8" s="85" t="s">
        <v>123</v>
      </c>
      <c r="CZ8" s="85" t="s">
        <v>123</v>
      </c>
      <c r="DA8" s="85" t="s">
        <v>123</v>
      </c>
      <c r="DB8" s="85" t="s">
        <v>123</v>
      </c>
      <c r="DC8" s="85" t="s">
        <v>123</v>
      </c>
      <c r="DD8" s="85" t="s">
        <v>105</v>
      </c>
      <c r="DE8" s="85" t="s">
        <v>152</v>
      </c>
      <c r="DF8" s="168" t="s">
        <v>329</v>
      </c>
      <c r="DG8" s="168"/>
      <c r="DH8" s="168"/>
      <c r="DI8" s="168"/>
      <c r="DJ8" s="168"/>
      <c r="DK8" s="168"/>
      <c r="DL8" s="78" t="s">
        <v>268</v>
      </c>
      <c r="DM8" s="78" t="s">
        <v>268</v>
      </c>
      <c r="DN8" s="85" t="s">
        <v>123</v>
      </c>
      <c r="DO8" s="86"/>
    </row>
    <row r="9" spans="1:119" s="25" customFormat="1" ht="23.25" customHeight="1">
      <c r="A9" s="38"/>
      <c r="B9" s="53" t="s">
        <v>153</v>
      </c>
      <c r="C9" s="12" t="s">
        <v>154</v>
      </c>
      <c r="D9" s="12" t="s">
        <v>155</v>
      </c>
      <c r="E9" s="12" t="s">
        <v>156</v>
      </c>
      <c r="F9" s="12" t="s">
        <v>157</v>
      </c>
      <c r="G9" s="12" t="s">
        <v>158</v>
      </c>
      <c r="H9" s="139" t="s">
        <v>340</v>
      </c>
      <c r="I9" s="12" t="s">
        <v>226</v>
      </c>
      <c r="J9" s="15" t="s">
        <v>159</v>
      </c>
      <c r="K9" s="12" t="s">
        <v>160</v>
      </c>
      <c r="L9" s="67" t="s">
        <v>161</v>
      </c>
      <c r="M9" s="67" t="s">
        <v>347</v>
      </c>
      <c r="N9" s="67">
        <v>420</v>
      </c>
      <c r="O9" s="67">
        <v>450</v>
      </c>
      <c r="P9" s="142">
        <f>N9/O9*100</f>
        <v>93.333333333333329</v>
      </c>
      <c r="Q9" s="12" t="s">
        <v>164</v>
      </c>
      <c r="R9" s="12" t="s">
        <v>165</v>
      </c>
      <c r="S9" s="12">
        <v>2024</v>
      </c>
      <c r="T9" s="12">
        <v>12</v>
      </c>
      <c r="U9" s="12" t="s">
        <v>361</v>
      </c>
      <c r="V9" s="14">
        <v>38779</v>
      </c>
      <c r="W9" s="12">
        <v>19</v>
      </c>
      <c r="X9" s="12" t="s">
        <v>166</v>
      </c>
      <c r="Y9" s="12" t="s">
        <v>167</v>
      </c>
      <c r="Z9" s="12" t="s">
        <v>166</v>
      </c>
      <c r="AA9" s="12" t="s">
        <v>167</v>
      </c>
      <c r="AB9" s="12" t="s">
        <v>168</v>
      </c>
      <c r="AC9" s="12" t="s">
        <v>169</v>
      </c>
      <c r="AD9" s="24" t="s">
        <v>170</v>
      </c>
      <c r="AE9" s="12">
        <v>3131</v>
      </c>
      <c r="AF9" s="12" t="s">
        <v>171</v>
      </c>
      <c r="AG9" s="12" t="s">
        <v>172</v>
      </c>
      <c r="AH9" s="12" t="s">
        <v>173</v>
      </c>
      <c r="AI9" s="12" t="s">
        <v>174</v>
      </c>
      <c r="AJ9" s="12" t="s">
        <v>175</v>
      </c>
      <c r="AK9" s="24" t="s">
        <v>176</v>
      </c>
      <c r="AL9" s="12" t="s">
        <v>177</v>
      </c>
      <c r="AM9" s="67">
        <v>2018</v>
      </c>
      <c r="AN9" s="67">
        <v>2</v>
      </c>
      <c r="AO9" s="67">
        <v>2022</v>
      </c>
      <c r="AP9" s="67">
        <v>2</v>
      </c>
      <c r="AQ9" s="12" t="s">
        <v>227</v>
      </c>
      <c r="AR9" s="12" t="s">
        <v>308</v>
      </c>
      <c r="AS9" s="67">
        <v>2018</v>
      </c>
      <c r="AT9" s="67">
        <v>2</v>
      </c>
      <c r="AU9" s="67">
        <v>2022</v>
      </c>
      <c r="AV9" s="67">
        <v>2</v>
      </c>
      <c r="AW9" s="12" t="s">
        <v>228</v>
      </c>
      <c r="AX9" s="12" t="s">
        <v>308</v>
      </c>
      <c r="AY9" s="67">
        <v>2024</v>
      </c>
      <c r="AZ9" s="67">
        <v>2</v>
      </c>
      <c r="BA9" s="67">
        <v>2028</v>
      </c>
      <c r="BB9" s="67">
        <v>2</v>
      </c>
      <c r="BC9" s="12" t="s">
        <v>229</v>
      </c>
      <c r="BD9" s="12" t="s">
        <v>179</v>
      </c>
      <c r="BE9" s="12" t="s">
        <v>180</v>
      </c>
      <c r="BF9" s="12" t="s">
        <v>309</v>
      </c>
      <c r="BG9" s="12" t="s">
        <v>308</v>
      </c>
      <c r="BH9" s="12">
        <v>2022</v>
      </c>
      <c r="BI9" s="12">
        <v>5</v>
      </c>
      <c r="BJ9" s="12" t="s">
        <v>219</v>
      </c>
      <c r="BK9" s="13">
        <v>6</v>
      </c>
      <c r="BL9" s="13">
        <v>3</v>
      </c>
      <c r="BM9" s="13">
        <v>3</v>
      </c>
      <c r="BN9" s="13">
        <v>1</v>
      </c>
      <c r="BO9" s="13">
        <v>0</v>
      </c>
      <c r="BP9" s="40">
        <v>13</v>
      </c>
      <c r="BQ9" s="67" t="s">
        <v>358</v>
      </c>
      <c r="BR9" s="12" t="s">
        <v>182</v>
      </c>
      <c r="BS9" s="12" t="s">
        <v>184</v>
      </c>
      <c r="BT9" s="12" t="s">
        <v>184</v>
      </c>
      <c r="BU9" s="12" t="s">
        <v>362</v>
      </c>
      <c r="BV9" s="12" t="s">
        <v>363</v>
      </c>
      <c r="BW9" s="12" t="s">
        <v>185</v>
      </c>
      <c r="BX9" s="12" t="s">
        <v>186</v>
      </c>
      <c r="BY9" s="12">
        <v>1</v>
      </c>
      <c r="BZ9" s="12" t="s">
        <v>187</v>
      </c>
      <c r="CA9" s="12" t="s">
        <v>280</v>
      </c>
      <c r="CB9" s="12" t="s">
        <v>186</v>
      </c>
      <c r="CC9" s="12">
        <v>4</v>
      </c>
      <c r="CD9" s="12" t="s">
        <v>188</v>
      </c>
      <c r="CE9" s="12" t="s">
        <v>280</v>
      </c>
      <c r="CF9" s="12" t="s">
        <v>186</v>
      </c>
      <c r="CG9" s="12">
        <v>9</v>
      </c>
      <c r="CH9" s="12" t="s">
        <v>189</v>
      </c>
      <c r="CI9" s="12" t="s">
        <v>281</v>
      </c>
      <c r="CJ9" s="12" t="s">
        <v>289</v>
      </c>
      <c r="CK9" s="12" t="s">
        <v>289</v>
      </c>
      <c r="CL9" s="12" t="s">
        <v>190</v>
      </c>
      <c r="CM9" s="12">
        <v>160</v>
      </c>
      <c r="CN9" s="12" t="s">
        <v>123</v>
      </c>
      <c r="CO9" s="12" t="s">
        <v>123</v>
      </c>
      <c r="CP9" s="12">
        <v>100</v>
      </c>
      <c r="CQ9" s="12" t="s">
        <v>191</v>
      </c>
      <c r="CR9" s="12">
        <v>7.5</v>
      </c>
      <c r="CS9" s="12" t="s">
        <v>123</v>
      </c>
      <c r="CT9" s="12" t="s">
        <v>123</v>
      </c>
      <c r="CU9" s="12" t="s">
        <v>192</v>
      </c>
      <c r="CV9" s="12">
        <v>2</v>
      </c>
      <c r="CW9" s="12">
        <v>3</v>
      </c>
      <c r="CX9" s="12">
        <v>2</v>
      </c>
      <c r="CY9" s="12">
        <v>3</v>
      </c>
      <c r="CZ9" s="67" t="s">
        <v>245</v>
      </c>
      <c r="DA9" s="67" t="s">
        <v>262</v>
      </c>
      <c r="DB9" s="67" t="s">
        <v>263</v>
      </c>
      <c r="DC9" s="67" t="s">
        <v>246</v>
      </c>
      <c r="DD9" s="12" t="s">
        <v>233</v>
      </c>
      <c r="DE9" s="12" t="s">
        <v>193</v>
      </c>
      <c r="DF9" s="12" t="s">
        <v>315</v>
      </c>
      <c r="DG9" s="12" t="s">
        <v>316</v>
      </c>
      <c r="DH9" s="120" t="s">
        <v>326</v>
      </c>
      <c r="DI9" s="12" t="s">
        <v>323</v>
      </c>
      <c r="DJ9" s="12" t="s">
        <v>324</v>
      </c>
      <c r="DK9" s="12" t="s">
        <v>325</v>
      </c>
      <c r="DL9" s="79" t="s">
        <v>269</v>
      </c>
      <c r="DM9" s="79" t="s">
        <v>270</v>
      </c>
      <c r="DN9" s="12" t="s">
        <v>123</v>
      </c>
      <c r="DO9" s="82"/>
    </row>
    <row r="10" spans="1:119" s="1" customFormat="1" ht="157.5" customHeight="1">
      <c r="A10" s="50"/>
      <c r="B10" s="34" t="s">
        <v>230</v>
      </c>
      <c r="C10" s="7"/>
      <c r="D10" s="59"/>
      <c r="E10" s="6"/>
      <c r="F10" s="8"/>
      <c r="G10" s="8"/>
      <c r="H10" s="8"/>
      <c r="I10" s="8"/>
      <c r="J10" s="6"/>
      <c r="K10" s="8"/>
      <c r="L10" s="8"/>
      <c r="M10" s="8"/>
      <c r="N10" s="6"/>
      <c r="O10" s="6"/>
      <c r="P10" s="143" t="e">
        <f>N10/O10*100</f>
        <v>#DIV/0!</v>
      </c>
      <c r="Q10" s="8"/>
      <c r="R10" s="8"/>
      <c r="S10" s="6"/>
      <c r="T10" s="6"/>
      <c r="U10" s="11"/>
      <c r="V10" s="130"/>
      <c r="W10" s="10" t="str">
        <f>IF(V10&lt;&gt;"",DATEDIF(V10,W$2,"Y"),"")</f>
        <v/>
      </c>
      <c r="X10" s="6"/>
      <c r="Y10" s="11"/>
      <c r="Z10" s="6"/>
      <c r="AA10" s="11"/>
      <c r="AB10" s="8"/>
      <c r="AC10" s="163"/>
      <c r="AD10" s="163"/>
      <c r="AE10" s="163"/>
      <c r="AF10" s="59"/>
      <c r="AG10" s="163"/>
      <c r="AH10" s="6"/>
      <c r="AI10" s="163"/>
      <c r="AJ10" s="163"/>
      <c r="AK10" s="6"/>
      <c r="AL10" s="6"/>
      <c r="AM10" s="6"/>
      <c r="AN10" s="6"/>
      <c r="AO10" s="6"/>
      <c r="AP10" s="6"/>
      <c r="AQ10" s="59"/>
      <c r="AR10" s="8"/>
      <c r="AS10" s="6"/>
      <c r="AT10" s="6"/>
      <c r="AU10" s="6"/>
      <c r="AV10" s="6"/>
      <c r="AW10" s="59"/>
      <c r="AX10" s="8"/>
      <c r="AY10" s="6"/>
      <c r="AZ10" s="6"/>
      <c r="BA10" s="6"/>
      <c r="BB10" s="6"/>
      <c r="BC10" s="59"/>
      <c r="BD10" s="6"/>
      <c r="BE10" s="6"/>
      <c r="BF10" s="8"/>
      <c r="BG10" s="54"/>
      <c r="BH10" s="39"/>
      <c r="BI10" s="39"/>
      <c r="BJ10" s="54"/>
      <c r="BK10" s="39"/>
      <c r="BL10" s="39"/>
      <c r="BM10" s="39"/>
      <c r="BN10" s="39"/>
      <c r="BO10" s="39"/>
      <c r="BP10" s="41">
        <f>BK10+BL10+BM10+BN10+BO10</f>
        <v>0</v>
      </c>
      <c r="BQ10" s="6"/>
      <c r="BR10" s="8"/>
      <c r="BS10" s="8"/>
      <c r="BT10" s="8"/>
      <c r="BU10" s="8"/>
      <c r="BV10" s="8"/>
      <c r="BW10" s="8"/>
      <c r="BX10" s="8"/>
      <c r="BY10" s="6"/>
      <c r="BZ10" s="6"/>
      <c r="CA10" s="92"/>
      <c r="CB10" s="8"/>
      <c r="CC10" s="6"/>
      <c r="CD10" s="6"/>
      <c r="CE10" s="92"/>
      <c r="CF10" s="8"/>
      <c r="CG10" s="6"/>
      <c r="CH10" s="6"/>
      <c r="CI10" s="92"/>
      <c r="CJ10" s="92"/>
      <c r="CK10" s="92"/>
      <c r="CL10" s="8"/>
      <c r="CM10" s="6"/>
      <c r="CN10" s="6"/>
      <c r="CO10" s="6"/>
      <c r="CP10" s="6"/>
      <c r="CQ10" s="6"/>
      <c r="CR10" s="6"/>
      <c r="CS10" s="6"/>
      <c r="CT10" s="6"/>
      <c r="CU10" s="8"/>
      <c r="CV10" s="6"/>
      <c r="CW10" s="6"/>
      <c r="CX10" s="6"/>
      <c r="CY10" s="6"/>
      <c r="CZ10" s="6"/>
      <c r="DA10" s="6"/>
      <c r="DB10" s="6"/>
      <c r="DC10" s="6"/>
      <c r="DD10" s="8"/>
      <c r="DE10" s="8"/>
      <c r="DF10" s="6"/>
      <c r="DG10" s="92"/>
      <c r="DH10" s="6"/>
      <c r="DI10" s="119"/>
      <c r="DJ10" s="6"/>
      <c r="DK10" s="92"/>
      <c r="DL10" s="80"/>
      <c r="DM10" s="164"/>
      <c r="DN10" s="6"/>
      <c r="DO10" s="83"/>
    </row>
    <row r="11" spans="1:119" ht="22.5" customHeight="1">
      <c r="E11" s="21" t="s">
        <v>194</v>
      </c>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6" t="s">
        <v>252</v>
      </c>
      <c r="BI11" s="55"/>
      <c r="BJ11" s="55"/>
      <c r="BK11" s="55"/>
      <c r="BL11" s="55"/>
      <c r="BM11" s="55"/>
      <c r="BN11" s="55"/>
      <c r="BO11" s="55"/>
      <c r="BP11" s="55"/>
      <c r="BQ11" s="55"/>
      <c r="BR11" s="55"/>
      <c r="BS11" s="55"/>
      <c r="BT11" s="55"/>
      <c r="BU11" s="55"/>
      <c r="BV11" s="55"/>
      <c r="BW11" s="55" t="s">
        <v>365</v>
      </c>
      <c r="BX11" s="57"/>
      <c r="BY11" s="55"/>
      <c r="BZ11" s="55"/>
      <c r="CA11" s="55"/>
      <c r="CB11" s="55"/>
      <c r="CC11" s="55"/>
      <c r="CD11" s="55"/>
      <c r="CE11" s="55"/>
      <c r="CF11" s="55"/>
      <c r="CG11" s="55"/>
      <c r="CH11" s="55"/>
      <c r="CI11" s="55"/>
      <c r="CJ11" s="55"/>
      <c r="CK11" s="55"/>
      <c r="CL11" s="58" t="s">
        <v>195</v>
      </c>
      <c r="CM11" s="55"/>
      <c r="CN11" s="55"/>
      <c r="CO11" s="55"/>
      <c r="CP11" s="55"/>
      <c r="CQ11" s="55"/>
      <c r="CR11" s="55"/>
      <c r="CS11" s="55"/>
      <c r="CT11" s="55"/>
      <c r="CU11" s="55"/>
      <c r="CV11" s="55"/>
      <c r="CW11" s="55"/>
      <c r="CX11" s="55"/>
      <c r="CY11" s="55"/>
      <c r="DD11" s="55"/>
      <c r="DE11" s="165" t="s">
        <v>351</v>
      </c>
      <c r="DF11" s="55"/>
      <c r="DG11" s="55"/>
      <c r="DH11" s="55"/>
      <c r="DI11" s="55"/>
      <c r="DJ11" s="55"/>
      <c r="DK11" s="55"/>
      <c r="DN11" s="55"/>
    </row>
    <row r="12" spans="1:119">
      <c r="DE12" s="166" t="s">
        <v>353</v>
      </c>
    </row>
    <row r="13" spans="1:119" ht="16.5" customHeight="1">
      <c r="C13" s="22" t="s">
        <v>196</v>
      </c>
      <c r="F13" s="3"/>
      <c r="BW13" s="26" t="s">
        <v>197</v>
      </c>
      <c r="DE13" s="167" t="s">
        <v>352</v>
      </c>
    </row>
    <row r="14" spans="1:119" ht="16.5">
      <c r="C14" s="22" t="s">
        <v>359</v>
      </c>
      <c r="F14" s="3"/>
      <c r="BW14" s="28" t="s">
        <v>198</v>
      </c>
    </row>
    <row r="15" spans="1:119" ht="16.5">
      <c r="C15" s="22" t="s">
        <v>199</v>
      </c>
      <c r="BW15" s="2" t="s">
        <v>200</v>
      </c>
      <c r="CP15" s="4"/>
      <c r="CQ15" s="4"/>
      <c r="CR15" s="4"/>
      <c r="CS15" s="4"/>
      <c r="CT15" s="4"/>
      <c r="CU15" s="4"/>
      <c r="CV15" s="4"/>
      <c r="CW15" s="4"/>
      <c r="CX15" s="4"/>
      <c r="CY15" s="4"/>
      <c r="CZ15" s="4"/>
      <c r="DA15" s="4"/>
      <c r="DC15" s="121"/>
      <c r="DD15" s="121"/>
      <c r="DE15" s="121"/>
      <c r="DF15" s="121"/>
      <c r="DG15" s="121"/>
    </row>
    <row r="16" spans="1:119" ht="16.5">
      <c r="C16" s="22"/>
      <c r="BK16" s="4"/>
      <c r="BL16" s="4"/>
      <c r="BM16" s="4"/>
      <c r="BN16" s="4"/>
      <c r="BO16" s="4"/>
      <c r="BP16" s="4"/>
      <c r="BQ16" s="4"/>
      <c r="BR16" s="4"/>
      <c r="BW16" s="28" t="s">
        <v>201</v>
      </c>
      <c r="CL16" s="4"/>
      <c r="CM16" s="4"/>
      <c r="CN16" s="4"/>
      <c r="CO16" s="4"/>
    </row>
    <row r="17" spans="2:118" ht="16.5">
      <c r="C17" s="23"/>
      <c r="BG17" s="4"/>
      <c r="BH17" s="4"/>
      <c r="BI17" s="4"/>
      <c r="BJ17" s="4"/>
      <c r="BW17" s="2" t="s">
        <v>202</v>
      </c>
      <c r="BX17" s="4"/>
      <c r="BY17" s="4"/>
      <c r="BZ17" s="4"/>
      <c r="CA17" s="4"/>
      <c r="CB17" s="4"/>
      <c r="CC17" s="4"/>
      <c r="CD17" s="4"/>
      <c r="CE17" s="4"/>
      <c r="CF17" s="4"/>
      <c r="CG17" s="4"/>
      <c r="CH17" s="4"/>
      <c r="CI17" s="4"/>
      <c r="CJ17" s="4"/>
      <c r="CK17" s="4"/>
      <c r="DF17" s="4"/>
      <c r="DG17" s="4"/>
      <c r="DH17" s="4"/>
      <c r="DI17" s="4"/>
      <c r="DJ17" s="4"/>
      <c r="DK17" s="4"/>
      <c r="DL17" s="4"/>
      <c r="DM17" s="4"/>
      <c r="DN17" s="4"/>
    </row>
    <row r="18" spans="2:118" ht="16.5">
      <c r="C18" s="22" t="s">
        <v>203</v>
      </c>
      <c r="BW18" s="4"/>
    </row>
    <row r="19" spans="2:118" s="4" customFormat="1">
      <c r="BW19" s="29" t="s">
        <v>204</v>
      </c>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row>
    <row r="20" spans="2:118" ht="283.5" customHeight="1">
      <c r="B20" s="234" t="s">
        <v>205</v>
      </c>
      <c r="C20" s="235"/>
      <c r="D20" s="236" t="s">
        <v>206</v>
      </c>
      <c r="E20" s="237"/>
      <c r="F20" s="237"/>
      <c r="G20" s="237"/>
      <c r="H20" s="44"/>
      <c r="I20" s="44"/>
      <c r="BW20" s="2" t="s">
        <v>207</v>
      </c>
    </row>
    <row r="21" spans="2:118">
      <c r="BW21" s="30" t="s">
        <v>208</v>
      </c>
    </row>
    <row r="22" spans="2:118">
      <c r="BW22" s="2" t="s">
        <v>209</v>
      </c>
    </row>
    <row r="23" spans="2:118">
      <c r="BW23" s="30" t="s">
        <v>210</v>
      </c>
    </row>
    <row r="24" spans="2:118">
      <c r="BW24" s="2" t="s">
        <v>211</v>
      </c>
    </row>
  </sheetData>
  <mergeCells count="107">
    <mergeCell ref="B20:C20"/>
    <mergeCell ref="D20:G20"/>
    <mergeCell ref="B3:B5"/>
    <mergeCell ref="C3:E3"/>
    <mergeCell ref="X8:Y8"/>
    <mergeCell ref="X6:Y6"/>
    <mergeCell ref="Y4:Y5"/>
    <mergeCell ref="Q8:T8"/>
    <mergeCell ref="Q3:T3"/>
    <mergeCell ref="S7:T7"/>
    <mergeCell ref="Q6:R6"/>
    <mergeCell ref="G3:P3"/>
    <mergeCell ref="S6:T6"/>
    <mergeCell ref="L4:P4"/>
    <mergeCell ref="J4:K4"/>
    <mergeCell ref="V3:V5"/>
    <mergeCell ref="S4:T4"/>
    <mergeCell ref="U3:U4"/>
    <mergeCell ref="W4:W5"/>
    <mergeCell ref="X4:X5"/>
    <mergeCell ref="X7:Y7"/>
    <mergeCell ref="X3:Y3"/>
    <mergeCell ref="G4:H4"/>
    <mergeCell ref="N6:O6"/>
    <mergeCell ref="AC3:AC5"/>
    <mergeCell ref="AD3:AD5"/>
    <mergeCell ref="AE4:AH4"/>
    <mergeCell ref="AI4:AL4"/>
    <mergeCell ref="AE3:AL3"/>
    <mergeCell ref="AM7:AN7"/>
    <mergeCell ref="AM4:AR4"/>
    <mergeCell ref="Z3:AA3"/>
    <mergeCell ref="Z4:Z5"/>
    <mergeCell ref="AA4:AA5"/>
    <mergeCell ref="Z6:AA6"/>
    <mergeCell ref="L7:M7"/>
    <mergeCell ref="AM3:BF3"/>
    <mergeCell ref="AY4:BF4"/>
    <mergeCell ref="AY7:AZ7"/>
    <mergeCell ref="AS7:AT7"/>
    <mergeCell ref="BA7:BB7"/>
    <mergeCell ref="AS4:AX4"/>
    <mergeCell ref="BX8:CI8"/>
    <mergeCell ref="AU7:AV7"/>
    <mergeCell ref="BR3:BR4"/>
    <mergeCell ref="BH6:BI6"/>
    <mergeCell ref="BU8:BV8"/>
    <mergeCell ref="BS4:BS5"/>
    <mergeCell ref="BT3:BT5"/>
    <mergeCell ref="BU3:BV3"/>
    <mergeCell ref="BU4:BU5"/>
    <mergeCell ref="BV4:BV5"/>
    <mergeCell ref="BU6:BV6"/>
    <mergeCell ref="BG4:BG5"/>
    <mergeCell ref="Z8:AA8"/>
    <mergeCell ref="Z7:AA7"/>
    <mergeCell ref="AO7:AP7"/>
    <mergeCell ref="AI8:AL8"/>
    <mergeCell ref="AB3:AB5"/>
    <mergeCell ref="CJ3:CJ5"/>
    <mergeCell ref="CK3:CK5"/>
    <mergeCell ref="BH4:BI4"/>
    <mergeCell ref="BK7:BO7"/>
    <mergeCell ref="BW4:BW5"/>
    <mergeCell ref="BX7:CI7"/>
    <mergeCell ref="BJ4:BJ5"/>
    <mergeCell ref="BW3:CI3"/>
    <mergeCell ref="CB4:CE4"/>
    <mergeCell ref="BX4:CA4"/>
    <mergeCell ref="CF4:CI4"/>
    <mergeCell ref="BG3:BJ3"/>
    <mergeCell ref="BH7:BJ7"/>
    <mergeCell ref="BK3:BQ3"/>
    <mergeCell ref="BK4:BQ4"/>
    <mergeCell ref="CV4:CW4"/>
    <mergeCell ref="CV7:CW7"/>
    <mergeCell ref="CX7:CY7"/>
    <mergeCell ref="CZ3:DC3"/>
    <mergeCell ref="CZ4:DC4"/>
    <mergeCell ref="DF4:DG4"/>
    <mergeCell ref="DH4:DI4"/>
    <mergeCell ref="DJ4:DK4"/>
    <mergeCell ref="DF7:DK7"/>
    <mergeCell ref="DF8:DK8"/>
    <mergeCell ref="DF3:DK3"/>
    <mergeCell ref="DO3:DO5"/>
    <mergeCell ref="CL8:CO8"/>
    <mergeCell ref="DN3:DN5"/>
    <mergeCell ref="CP8:CT8"/>
    <mergeCell ref="CS7:CT7"/>
    <mergeCell ref="CP7:CR7"/>
    <mergeCell ref="CP6:CR6"/>
    <mergeCell ref="CX4:CY4"/>
    <mergeCell ref="CL3:CO3"/>
    <mergeCell ref="DD4:DD5"/>
    <mergeCell ref="DE4:DE5"/>
    <mergeCell ref="CR4:CR5"/>
    <mergeCell ref="CP3:CT3"/>
    <mergeCell ref="CU3:CY3"/>
    <mergeCell ref="CP4:CQ4"/>
    <mergeCell ref="CS4:CT4"/>
    <mergeCell ref="CN4:CO4"/>
    <mergeCell ref="CN7:CO7"/>
    <mergeCell ref="CZ7:DC7"/>
    <mergeCell ref="DL3:DM5"/>
    <mergeCell ref="CL7:CM7"/>
    <mergeCell ref="CL4:CM4"/>
  </mergeCells>
  <phoneticPr fontId="1" type="noConversion"/>
  <conditionalFormatting sqref="G10">
    <cfRule type="containsText" dxfId="10" priority="12" operator="containsText" text="(2)問題あり(資格なし)">
      <formula>NOT(ISERROR(SEARCH("(2)問題あり(資格なし)",G10)))</formula>
    </cfRule>
  </conditionalFormatting>
  <conditionalFormatting sqref="R10">
    <cfRule type="containsText" dxfId="9" priority="11" operator="containsText" text="離脱しない(資格なし)">
      <formula>NOT(ISERROR(SEARCH("離脱しない(資格なし)",R10)))</formula>
    </cfRule>
  </conditionalFormatting>
  <conditionalFormatting sqref="W10">
    <cfRule type="cellIs" dxfId="8" priority="10" operator="greaterThanOrEqual">
      <formula>25</formula>
    </cfRule>
  </conditionalFormatting>
  <conditionalFormatting sqref="H10">
    <cfRule type="containsText" dxfId="7" priority="8" operator="containsText" text="3.休学予定（資格なし）">
      <formula>NOT(ISERROR(SEARCH("3.休学予定（資格なし）",H10)))</formula>
    </cfRule>
  </conditionalFormatting>
  <conditionalFormatting sqref="AX10">
    <cfRule type="containsText" dxfId="6" priority="7" operator="containsText" text="3.休学中">
      <formula>NOT(ISERROR(SEARCH("3.休学中",AX10)))</formula>
    </cfRule>
  </conditionalFormatting>
  <conditionalFormatting sqref="BG10">
    <cfRule type="containsText" dxfId="5" priority="6" operator="containsText" text="3. 渡日前まで卒業不可">
      <formula>NOT(ISERROR(SEARCH("3. 渡日前まで卒業不可",BG10)))</formula>
    </cfRule>
  </conditionalFormatting>
  <conditionalFormatting sqref="BS10:BU10">
    <cfRule type="containsText" dxfId="4" priority="5" operator="containsText" text="はい">
      <formula>NOT(ISERROR(SEARCH("はい",BS10)))</formula>
    </cfRule>
  </conditionalFormatting>
  <conditionalFormatting sqref="BV10">
    <cfRule type="containsText" dxfId="3" priority="4" operator="containsText" text="いいえ">
      <formula>NOT(ISERROR(SEARCH("いいえ",BV10)))</formula>
    </cfRule>
  </conditionalFormatting>
  <conditionalFormatting sqref="DE10">
    <cfRule type="containsText" dxfId="2" priority="3" operator="containsText" text="文化系は選択不可">
      <formula>NOT(ISERROR(SEARCH("文化系は選択不可",DE10)))</formula>
    </cfRule>
  </conditionalFormatting>
  <conditionalFormatting sqref="BF10">
    <cfRule type="containsText" dxfId="1" priority="2" operator="containsText" text="退予">
      <formula>NOT(ISERROR(SEARCH("退予",BF10)))</formula>
    </cfRule>
  </conditionalFormatting>
  <conditionalFormatting sqref="DM10">
    <cfRule type="containsText" dxfId="0" priority="1" operator="containsText" text="同意しない。">
      <formula>NOT(ISERROR(SEARCH("同意しない。",DM10)))</formula>
    </cfRule>
  </conditionalFormatting>
  <dataValidations xWindow="808" yWindow="792" count="26">
    <dataValidation type="list" allowBlank="1" showInputMessage="1" sqref="G10" xr:uid="{00000000-0002-0000-0000-000000000000}">
      <formula1>"(1) 問題ナシ,(2)問題あり(資格なし),(3) その他(直接入力)"</formula1>
    </dataValidation>
    <dataValidation type="list" allowBlank="1" showInputMessage="1" sqref="F10" xr:uid="{00000000-0002-0000-0000-000001000000}">
      <formula1>"M,F"</formula1>
    </dataValidation>
    <dataValidation type="list" allowBlank="1" showInputMessage="1" prompt="(2) 釜山試験場は、学部文系のみ。_x000a_※釜山・済州会場については、当該地域所在の学校から応募者のみを対象とする。ただし、場所の制限などにより変更になる可能性があります。その場合、ソウル会場となりますのでご参考ください。" sqref="K10" xr:uid="{00000000-0002-0000-0000-000002000000}">
      <formula1>"(1) ソウル試験場,(2) 釜山試験場, (3) 済州試験場"</formula1>
    </dataValidation>
    <dataValidation type="list" allowBlank="1" showInputMessage="1" prompt="日本語または英語から選択。_x000a_ない場合は&quot;ナシ&quot;を選択。" sqref="L10" xr:uid="{19E6CCC4-80A7-4C63-8353-F8695BFB66DB}">
      <formula1>"(1) 日本語,(2) 英語,(3) ナシ"</formula1>
    </dataValidation>
    <dataValidation type="list" allowBlank="1" showInputMessage="1" prompt="1. 大使館: 제주 부산 제외 지역 거주자_x000a_2.済州総: 주민등록상 제주지역 거주자_x000a_3. 釜山総: 주민등록상 경상 대구 울산 부산 지역 거주자 " sqref="AB10" xr:uid="{00000000-0002-0000-0000-000005000000}">
      <formula1>"大韓民国（大使館）,大韓民国（済州総）,大韓民国（釜山総）"</formula1>
    </dataValidation>
    <dataValidation type="list" allowBlank="1" showInputMessage="1" sqref="BR10" xr:uid="{00000000-0002-0000-0000-000007000000}">
      <formula1>"12年以上, 12年未満"</formula1>
    </dataValidation>
    <dataValidation type="list" allowBlank="1" showInputMessage="1" sqref="CL10" xr:uid="{00000000-0002-0000-0000-000008000000}">
      <formula1>"-,N1,N2,N3,N4,N5"</formula1>
    </dataValidation>
    <dataValidation type="list" allowBlank="1" showInputMessage="1" sqref="CU10" xr:uid="{00000000-0002-0000-0000-000009000000}">
      <formula1>"有,無"</formula1>
    </dataValidation>
    <dataValidation type="list" allowBlank="1" showInputMessage="1" sqref="BW10" xr:uid="{00000000-0002-0000-0000-00000A000000}">
      <formula1>"文科系,理科系"</formula1>
    </dataValidation>
    <dataValidation type="list" allowBlank="1" showInputMessage="1" sqref="BS10:BU10" xr:uid="{9ADB4C7A-B5A7-4AB4-843F-64E85D4A00D0}">
      <formula1>"はい,いいえ"</formula1>
    </dataValidation>
    <dataValidation type="list" allowBlank="1" showInputMessage="1" sqref="BX10 CB10 CF10" xr:uid="{00000000-0002-0000-0000-00000E000000}">
      <formula1>"A,B,C"</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I20" xr:uid="{00000000-0002-0000-0000-000010000000}"/>
    <dataValidation type="list" allowBlank="1" showInputMessage="1" prompt="1.無(文科系は選択不可),_x000a_2.有(予備教育希望しない),_x000a_3.有(落ちた場合、予備教育希望)_x000a__x000a_▼▼　１．無→予備教育から進学を希望する。▼▼_x000a_▼▼　２．有(予備教育は希望しない)→直接配置のみ希望。予備教育は希望しない。▼▼_x000a_▼▼　３．有(落ちる場合予備教育も希望する)→直接配置が駄目である場合予備教育を希望。▼▼_x000a_" sqref="DE10" xr:uid="{00000000-0002-0000-0000-000011000000}">
      <formula1>"1.無(文化系は選択不可),2.有(予備教育希望しない),3.有(落ちた場合、予備教育希望)"</formula1>
    </dataValidation>
    <dataValidation type="list" allowBlank="1" showInputMessage="1" prompt="▼▼1. 応募時点で、すでに卒業。▼▼2. 渡日前までには卒業見込(10月まで証明書提出可能)_x000a_▼▼3. 渡日前まで卒業不可。▼▼4. 該当なし。▼▼5. その他(直接入力)▼▼" sqref="BG10" xr:uid="{D5955D29-49EA-4BDD-9AB6-E27344161886}">
      <formula1>"1. 応募時点で卒業,2. 渡日前までには卒業見込(10月まで証明書提出可能）,3. 渡日前まで卒業不可,4. 該当なし。,5. その他(直接入力)"</formula1>
    </dataValidation>
    <dataValidation type="list" allowBlank="1" showInputMessage="1" showErrorMessage="1" sqref="BJ10" xr:uid="{00000000-0002-0000-0000-000017000000}">
      <formula1>"1.大学入学資格等認定試験合格, 2.該当なし, 3.その他（直接入力）"</formula1>
    </dataValidation>
    <dataValidation type="list" allowBlank="1" showInputMessage="1" prompt="-男性の場合、1.必, 2.未必, 3.免除, 4.勤務中から選択。_x000a_-女性等の場合、5.該当なし等を選択。" sqref="I10" xr:uid="{00000000-0002-0000-0000-000018000000}">
      <formula1>"1.必, 2.未必, 3.免除, 4.勤務中, 5.該当なし"</formula1>
    </dataValidation>
    <dataValidation type="list" allowBlank="1" showInputMessage="1" sqref="Q10" xr:uid="{00000000-0002-0000-0000-000019000000}">
      <formula1>"無(韓国国籍のみ),有(複数国籍), 有(永住権)"</formula1>
    </dataValidation>
    <dataValidation type="list" allowBlank="1" showInputMessage="1" showErrorMessage="1" sqref="DD10" xr:uid="{00000000-0002-0000-0000-00001A000000}">
      <formula1>"1.上位1%-20%以内,2.上位21%-40%,3.上位41%-60%,4.61%以下, 5.その他（直接入力）"</formula1>
    </dataValidation>
    <dataValidation type="list" allowBlank="1" showInputMessage="1" showErrorMessage="1" sqref="CZ10" xr:uid="{00000000-0002-0000-0000-00001B000000}">
      <formula1>"1.ある,2.ナシ(あっても2か月以内)"</formula1>
    </dataValidation>
    <dataValidation type="list" allowBlank="1" showInputMessage="1" sqref="R10" xr:uid="{B44A1E33-F7C9-4875-8F0B-3F20733C02DE}">
      <formula1>"離脱予定,離脱しない(資格なし)"</formula1>
    </dataValidation>
    <dataValidation type="list" allowBlank="1" showInputMessage="1" prompt="選定の際に参照する各語学資格試験については､日本語はJLPT N1､日本留学試験(EJU)､ 英語の場合は､TOEFL ibtとします｡" sqref="M10" xr:uid="{E92A5529-5303-4DD8-8C94-F6C5C0A58FA3}">
      <formula1>"JLPT N1, EJU, TOEFL ibt"</formula1>
    </dataValidation>
    <dataValidation type="list" allowBlank="1" showInputMessage="1" showErrorMessage="1" sqref="DM9:DM10" xr:uid="{9E937111-6198-41B0-9746-1BCCC8C5ADA1}">
      <formula1>"同意する。,同意しない。"</formula1>
    </dataValidation>
    <dataValidation type="list" allowBlank="1" showInputMessage="1" prompt="▼▼1. 応募時点ですでに卒業, _x000a_▼▼2,在学中, _x000a_▼▼3.休学中, _x000a_▼▼4.該当なし, _x000a_▼▼5.その他（直接作成）_x000a__x000a_＜例＞_x000a_→在学中で、渡日時点で修了予定であるが、卒業はできない状態_x000a_→卒業予定であるが、○○まで辞退（退学)予定_x000a_など詳細を記録すること。" sqref="AR10 AX10" xr:uid="{9BD72FEE-E375-4371-B9D3-ABD6551234A0}">
      <formula1>"1. 応募時点ですでに卒業, 2.在学中, 3.休学中, 4. 該当なし, 5.その他（直接作成）"</formula1>
    </dataValidation>
    <dataValidation type="list" allowBlank="1" showInputMessage="1" prompt="▼▼1. 応募時点ですでに卒業, _x000a_▼▼2,在学中（渡日前までには卒業見込(10月まで証明書提出可能）, _x000a_▼▼3.在学中（9月まで辞退予定）, _x000a_▼▼4.該当なし, _x000a_▼▼5.その他（直接作成）_x000a_　＜例＞_x000a_→在学中で、渡日時点で修了予定であるが、卒業はできない状態_x000a_→卒業予定であるが、○○まで辞退（退学)予定_x000a_など詳細を記録すること。_x000a_" sqref="BF10" xr:uid="{404AC563-AD11-485B-90C7-A5B44812A190}">
      <formula1>" 1. 応募時点ですでに卒業, 2.在学中（渡日前までには卒業見込(10月まで証明書提出可能）, 3.在学中（9月まで辞退予定）, 4. 該当なし, 5.その他（直接作成）"</formula1>
    </dataValidation>
    <dataValidation type="list" allowBlank="1" showInputMessage="1" prompt="▼▼1. 応募時点ですでに卒業, _x000a_▼▼2,在学中, _x000a_▼▼3.休学予定（資格なし）,_x000a_▼▼4.その他（直接作成）▼▼" sqref="H10" xr:uid="{A807B691-3379-4C26-B52A-5101014FA234}">
      <formula1>"1. 応募時点ですでに卒業, 2.在学中, 3.休学予定（資格なし）,4.その他（直接作成）"</formula1>
    </dataValidation>
    <dataValidation type="list" allowBlank="1" showInputMessage="1" sqref="BV10" xr:uid="{CD30EF25-D9B5-4C17-B0FD-471AD91737B7}">
      <formula1>"はい,いいえ,-"</formula1>
    </dataValidation>
  </dataValidations>
  <hyperlinks>
    <hyperlink ref="AD9" r:id="rId1" display="mailto:zzz@zz.zz.zz" xr:uid="{00000000-0004-0000-0000-000000000000}"/>
    <hyperlink ref="AK9" r:id="rId2" display="mailto:honggldo@monbu.com" xr:uid="{00000000-0004-0000-0000-000001000000}"/>
    <hyperlink ref="L2" r:id="rId3" xr:uid="{5F8E44D0-6C47-4DFD-AE52-1C5E36C6EB2B}"/>
  </hyperlinks>
  <pageMargins left="0.70866141732283472" right="0.70866141732283472" top="0.55118110236220474" bottom="0.55118110236220474" header="0" footer="0"/>
  <pageSetup paperSize="9" scale="49" fitToWidth="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99F4-C001-45BF-A6A3-317545D4DD50}">
  <dimension ref="A1:H123"/>
  <sheetViews>
    <sheetView topLeftCell="A100" workbookViewId="0">
      <selection activeCell="H121" sqref="H121"/>
    </sheetView>
  </sheetViews>
  <sheetFormatPr defaultRowHeight="16.5"/>
  <cols>
    <col min="1" max="1" width="23.875" style="128" customWidth="1"/>
    <col min="2" max="2" width="23.875" customWidth="1"/>
    <col min="3" max="3" width="11.75" customWidth="1"/>
    <col min="4" max="7" width="0" hidden="1" customWidth="1"/>
    <col min="8" max="8" width="41.5" customWidth="1"/>
  </cols>
  <sheetData>
    <row r="1" spans="1:8" ht="18.75">
      <c r="A1" s="125" t="str">
        <f>学部!B1</f>
        <v>1.学部留学生応募者エクセルファイル</v>
      </c>
      <c r="B1" s="97"/>
      <c r="C1" s="97"/>
      <c r="D1" s="97"/>
      <c r="E1" s="97"/>
      <c r="H1" s="286" t="s">
        <v>297</v>
      </c>
    </row>
    <row r="2" spans="1:8" ht="18.75">
      <c r="A2" s="126"/>
      <c r="B2" s="97"/>
      <c r="C2" s="97"/>
      <c r="D2" s="97"/>
      <c r="E2" s="97"/>
      <c r="H2" s="287"/>
    </row>
    <row r="3" spans="1:8" ht="56.25" customHeight="1">
      <c r="A3" s="106" t="s">
        <v>298</v>
      </c>
      <c r="B3" s="289">
        <v>0</v>
      </c>
      <c r="C3" s="290"/>
      <c r="D3" s="97"/>
      <c r="E3" s="97"/>
      <c r="H3" s="287"/>
    </row>
    <row r="4" spans="1:8" ht="56.25" customHeight="1">
      <c r="A4" s="106" t="s">
        <v>299</v>
      </c>
      <c r="B4" s="289">
        <v>0</v>
      </c>
      <c r="C4" s="290"/>
      <c r="H4" s="287"/>
    </row>
    <row r="5" spans="1:8" ht="56.25" customHeight="1">
      <c r="A5" s="106" t="s">
        <v>300</v>
      </c>
      <c r="B5" s="289">
        <f>学部!DO10</f>
        <v>0</v>
      </c>
      <c r="C5" s="290"/>
      <c r="H5" s="288"/>
    </row>
    <row r="6" spans="1:8" ht="6.75" customHeight="1">
      <c r="A6" s="127"/>
      <c r="B6" s="102"/>
      <c r="C6" s="102"/>
      <c r="D6" s="103"/>
      <c r="E6" s="103"/>
      <c r="F6" s="104"/>
      <c r="G6" s="105"/>
      <c r="H6" s="102">
        <f>学部!A10</f>
        <v>0</v>
      </c>
    </row>
    <row r="7" spans="1:8" ht="11.25" customHeight="1">
      <c r="A7" s="291" t="s">
        <v>0</v>
      </c>
      <c r="B7" s="292"/>
      <c r="C7" s="292"/>
      <c r="D7" s="98" t="s">
        <v>87</v>
      </c>
      <c r="E7" s="99" t="s">
        <v>99</v>
      </c>
      <c r="F7" s="100" t="s">
        <v>276</v>
      </c>
      <c r="G7" s="53" t="s">
        <v>153</v>
      </c>
      <c r="H7" s="101" t="str">
        <f>学部!B10</f>
        <v>⇒
この行に作に作成すること。</v>
      </c>
    </row>
    <row r="8" spans="1:8" ht="11.25" customHeight="1">
      <c r="A8" s="272" t="s">
        <v>1</v>
      </c>
      <c r="B8" s="54" t="s">
        <v>21</v>
      </c>
      <c r="C8" s="148" t="s">
        <v>56</v>
      </c>
      <c r="D8" s="68" t="s">
        <v>88</v>
      </c>
      <c r="E8" s="68" t="s">
        <v>100</v>
      </c>
      <c r="F8" s="88" t="s">
        <v>105</v>
      </c>
      <c r="G8" s="12" t="s">
        <v>154</v>
      </c>
      <c r="H8" s="6">
        <f>学部!C10</f>
        <v>0</v>
      </c>
    </row>
    <row r="9" spans="1:8" ht="11.25" customHeight="1">
      <c r="A9" s="272"/>
      <c r="B9" s="54" t="s">
        <v>22</v>
      </c>
      <c r="C9" s="148" t="s">
        <v>310</v>
      </c>
      <c r="D9" s="68" t="s">
        <v>89</v>
      </c>
      <c r="E9" s="68" t="s">
        <v>22</v>
      </c>
      <c r="F9" s="88" t="s">
        <v>105</v>
      </c>
      <c r="G9" s="12" t="s">
        <v>155</v>
      </c>
      <c r="H9" s="59">
        <f>学部!D10</f>
        <v>0</v>
      </c>
    </row>
    <row r="10" spans="1:8" ht="11.25" customHeight="1">
      <c r="A10" s="272"/>
      <c r="B10" s="54" t="s">
        <v>23</v>
      </c>
      <c r="C10" s="148" t="s">
        <v>58</v>
      </c>
      <c r="D10" s="68" t="s">
        <v>90</v>
      </c>
      <c r="E10" s="68" t="s">
        <v>212</v>
      </c>
      <c r="F10" s="85" t="s">
        <v>132</v>
      </c>
      <c r="G10" s="12" t="s">
        <v>156</v>
      </c>
      <c r="H10" s="6">
        <f>学部!E10</f>
        <v>0</v>
      </c>
    </row>
    <row r="11" spans="1:8" ht="11.25" customHeight="1">
      <c r="A11" s="149" t="s">
        <v>2</v>
      </c>
      <c r="B11" s="54" t="s">
        <v>24</v>
      </c>
      <c r="C11" s="150"/>
      <c r="D11" s="68" t="s">
        <v>91</v>
      </c>
      <c r="E11" s="68" t="s">
        <v>101</v>
      </c>
      <c r="F11" s="85" t="s">
        <v>133</v>
      </c>
      <c r="G11" s="12" t="s">
        <v>157</v>
      </c>
      <c r="H11" s="8">
        <f>学部!F10</f>
        <v>0</v>
      </c>
    </row>
    <row r="12" spans="1:8" ht="11.25" customHeight="1">
      <c r="A12" s="293" t="s">
        <v>3</v>
      </c>
      <c r="B12" s="298" t="s">
        <v>25</v>
      </c>
      <c r="C12" s="151" t="s">
        <v>59</v>
      </c>
      <c r="D12" s="68" t="s">
        <v>91</v>
      </c>
      <c r="E12" s="68" t="s">
        <v>102</v>
      </c>
      <c r="F12" s="85" t="s">
        <v>105</v>
      </c>
      <c r="G12" s="12" t="s">
        <v>158</v>
      </c>
      <c r="H12" s="8">
        <f>学部!G10</f>
        <v>0</v>
      </c>
    </row>
    <row r="13" spans="1:8" ht="11.25" customHeight="1">
      <c r="A13" s="293"/>
      <c r="B13" s="278"/>
      <c r="C13" s="144" t="s">
        <v>356</v>
      </c>
      <c r="D13" s="132"/>
      <c r="E13" s="132"/>
      <c r="F13" s="116"/>
      <c r="G13" s="12" t="s">
        <v>348</v>
      </c>
      <c r="H13" s="54">
        <f>学部!H10</f>
        <v>0</v>
      </c>
    </row>
    <row r="14" spans="1:8" ht="11.25" customHeight="1">
      <c r="A14" s="293"/>
      <c r="B14" s="152" t="s">
        <v>223</v>
      </c>
      <c r="C14" s="153" t="s">
        <v>224</v>
      </c>
      <c r="D14" s="68" t="s">
        <v>91</v>
      </c>
      <c r="E14" s="68" t="s">
        <v>225</v>
      </c>
      <c r="F14" s="85" t="s">
        <v>105</v>
      </c>
      <c r="G14" s="12" t="s">
        <v>226</v>
      </c>
      <c r="H14" s="8">
        <f>学部!I10</f>
        <v>0</v>
      </c>
    </row>
    <row r="15" spans="1:8" ht="11.25" customHeight="1">
      <c r="A15" s="294"/>
      <c r="B15" s="296" t="s">
        <v>26</v>
      </c>
      <c r="C15" s="154" t="s">
        <v>60</v>
      </c>
      <c r="D15" s="68" t="s">
        <v>92</v>
      </c>
      <c r="E15" s="68" t="s">
        <v>103</v>
      </c>
      <c r="F15" s="89" t="s">
        <v>105</v>
      </c>
      <c r="G15" s="15" t="s">
        <v>159</v>
      </c>
      <c r="H15" s="6">
        <f>学部!J10</f>
        <v>0</v>
      </c>
    </row>
    <row r="16" spans="1:8" ht="11.25" customHeight="1">
      <c r="A16" s="294"/>
      <c r="B16" s="296"/>
      <c r="C16" s="154" t="s">
        <v>61</v>
      </c>
      <c r="D16" s="68" t="s">
        <v>91</v>
      </c>
      <c r="E16" s="68" t="s">
        <v>234</v>
      </c>
      <c r="F16" s="85" t="s">
        <v>105</v>
      </c>
      <c r="G16" s="12" t="s">
        <v>160</v>
      </c>
      <c r="H16" s="8">
        <f>学部!K10</f>
        <v>0</v>
      </c>
    </row>
    <row r="17" spans="1:8" ht="11.25" customHeight="1">
      <c r="A17" s="295"/>
      <c r="B17" s="296" t="s">
        <v>27</v>
      </c>
      <c r="C17" s="154" t="s">
        <v>62</v>
      </c>
      <c r="D17" s="68" t="s">
        <v>91</v>
      </c>
      <c r="E17" s="174" t="s">
        <v>104</v>
      </c>
      <c r="F17" s="85" t="s">
        <v>105</v>
      </c>
      <c r="G17" s="12" t="s">
        <v>161</v>
      </c>
      <c r="H17" s="8">
        <f>学部!L10</f>
        <v>0</v>
      </c>
    </row>
    <row r="18" spans="1:8" ht="11.25" customHeight="1">
      <c r="A18" s="295"/>
      <c r="B18" s="296"/>
      <c r="C18" s="154" t="s">
        <v>63</v>
      </c>
      <c r="D18" s="68" t="s">
        <v>91</v>
      </c>
      <c r="E18" s="297"/>
      <c r="F18" s="85" t="s">
        <v>105</v>
      </c>
      <c r="G18" s="12" t="s">
        <v>162</v>
      </c>
      <c r="H18" s="8">
        <f>学部!M10</f>
        <v>0</v>
      </c>
    </row>
    <row r="19" spans="1:8" ht="11.25" customHeight="1">
      <c r="A19" s="295"/>
      <c r="B19" s="296"/>
      <c r="C19" s="146" t="s">
        <v>341</v>
      </c>
      <c r="D19" s="132"/>
      <c r="E19" s="297"/>
      <c r="F19" s="131"/>
      <c r="G19" s="12">
        <v>420</v>
      </c>
      <c r="H19" s="39">
        <f>学部!N10</f>
        <v>0</v>
      </c>
    </row>
    <row r="20" spans="1:8" ht="11.25" customHeight="1">
      <c r="A20" s="295"/>
      <c r="B20" s="296"/>
      <c r="C20" s="146" t="s">
        <v>342</v>
      </c>
      <c r="D20" s="132"/>
      <c r="E20" s="297"/>
      <c r="F20" s="131"/>
      <c r="G20" s="12">
        <v>450</v>
      </c>
      <c r="H20" s="39">
        <f>学部!O10</f>
        <v>0</v>
      </c>
    </row>
    <row r="21" spans="1:8" ht="11.25" customHeight="1">
      <c r="A21" s="295"/>
      <c r="B21" s="296"/>
      <c r="C21" s="147" t="s">
        <v>343</v>
      </c>
      <c r="D21" s="68" t="s">
        <v>93</v>
      </c>
      <c r="E21" s="297"/>
      <c r="F21" s="85" t="s">
        <v>105</v>
      </c>
      <c r="G21" s="12" t="s">
        <v>163</v>
      </c>
      <c r="H21" s="145" t="e">
        <f>学部!P10</f>
        <v>#DIV/0!</v>
      </c>
    </row>
    <row r="22" spans="1:8" ht="11.25" customHeight="1">
      <c r="A22" s="268" t="s">
        <v>4</v>
      </c>
      <c r="B22" s="54" t="s">
        <v>28</v>
      </c>
      <c r="C22" s="155"/>
      <c r="D22" s="174" t="s">
        <v>91</v>
      </c>
      <c r="E22" s="68" t="s">
        <v>105</v>
      </c>
      <c r="F22" s="168" t="s">
        <v>134</v>
      </c>
      <c r="G22" s="12" t="s">
        <v>164</v>
      </c>
      <c r="H22" s="8">
        <f>学部!Q10</f>
        <v>0</v>
      </c>
    </row>
    <row r="23" spans="1:8" ht="11.25" customHeight="1">
      <c r="A23" s="268"/>
      <c r="B23" s="54" t="s">
        <v>29</v>
      </c>
      <c r="C23" s="155"/>
      <c r="D23" s="174"/>
      <c r="E23" s="68" t="s">
        <v>105</v>
      </c>
      <c r="F23" s="168"/>
      <c r="G23" s="12" t="s">
        <v>165</v>
      </c>
      <c r="H23" s="8">
        <f>学部!R10</f>
        <v>0</v>
      </c>
    </row>
    <row r="24" spans="1:8" ht="11.25" customHeight="1">
      <c r="A24" s="268"/>
      <c r="B24" s="262" t="s">
        <v>30</v>
      </c>
      <c r="C24" s="155" t="s">
        <v>43</v>
      </c>
      <c r="D24" s="174" t="s">
        <v>87</v>
      </c>
      <c r="E24" s="241" t="s">
        <v>106</v>
      </c>
      <c r="F24" s="168"/>
      <c r="G24" s="12">
        <v>2024</v>
      </c>
      <c r="H24" s="6">
        <f>学部!S10</f>
        <v>0</v>
      </c>
    </row>
    <row r="25" spans="1:8" ht="11.25" customHeight="1">
      <c r="A25" s="268"/>
      <c r="B25" s="263"/>
      <c r="C25" s="155" t="s">
        <v>64</v>
      </c>
      <c r="D25" s="174"/>
      <c r="E25" s="241"/>
      <c r="F25" s="168"/>
      <c r="G25" s="12">
        <v>12</v>
      </c>
      <c r="H25" s="6">
        <f>学部!T10</f>
        <v>0</v>
      </c>
    </row>
    <row r="26" spans="1:8" ht="11.25" customHeight="1">
      <c r="A26" s="283" t="s">
        <v>253</v>
      </c>
      <c r="B26" s="263"/>
      <c r="C26" s="156" t="s">
        <v>254</v>
      </c>
      <c r="D26" s="68"/>
      <c r="E26" s="63" t="s">
        <v>255</v>
      </c>
      <c r="F26" s="85" t="s">
        <v>125</v>
      </c>
      <c r="G26" s="12" t="s">
        <v>256</v>
      </c>
      <c r="H26" s="11">
        <f>学部!U10</f>
        <v>0</v>
      </c>
    </row>
    <row r="27" spans="1:8" ht="11.25" customHeight="1">
      <c r="A27" s="275" t="s">
        <v>5</v>
      </c>
      <c r="B27" s="275"/>
      <c r="C27" s="275"/>
      <c r="D27" s="68" t="s">
        <v>93</v>
      </c>
      <c r="E27" s="68" t="s">
        <v>107</v>
      </c>
      <c r="F27" s="85" t="s">
        <v>135</v>
      </c>
      <c r="G27" s="14">
        <v>38779</v>
      </c>
      <c r="H27" s="9">
        <f>学部!V10</f>
        <v>0</v>
      </c>
    </row>
    <row r="28" spans="1:8" ht="11.25" customHeight="1">
      <c r="A28" s="149" t="s">
        <v>6</v>
      </c>
      <c r="B28" s="284" t="s">
        <v>249</v>
      </c>
      <c r="C28" s="285"/>
      <c r="D28" s="68" t="s">
        <v>94</v>
      </c>
      <c r="E28" s="52" t="s">
        <v>99</v>
      </c>
      <c r="F28" s="85" t="s">
        <v>135</v>
      </c>
      <c r="G28" s="12">
        <v>19</v>
      </c>
      <c r="H28" s="118" t="str">
        <f>学部!W10</f>
        <v/>
      </c>
    </row>
    <row r="29" spans="1:8" ht="11.25" customHeight="1">
      <c r="A29" s="272" t="s">
        <v>236</v>
      </c>
      <c r="B29" s="262" t="s">
        <v>31</v>
      </c>
      <c r="C29" s="262"/>
      <c r="D29" s="174" t="s">
        <v>95</v>
      </c>
      <c r="E29" s="228" t="s">
        <v>237</v>
      </c>
      <c r="F29" s="168" t="s">
        <v>136</v>
      </c>
      <c r="G29" s="12" t="s">
        <v>166</v>
      </c>
      <c r="H29" s="6">
        <f>学部!X10</f>
        <v>0</v>
      </c>
    </row>
    <row r="30" spans="1:8" ht="11.25" customHeight="1">
      <c r="A30" s="272"/>
      <c r="B30" s="282" t="s">
        <v>32</v>
      </c>
      <c r="C30" s="282"/>
      <c r="D30" s="174"/>
      <c r="E30" s="254"/>
      <c r="F30" s="168"/>
      <c r="G30" s="12" t="s">
        <v>167</v>
      </c>
      <c r="H30" s="11">
        <f>学部!Y10</f>
        <v>0</v>
      </c>
    </row>
    <row r="31" spans="1:8" ht="11.25" customHeight="1">
      <c r="A31" s="268" t="s">
        <v>235</v>
      </c>
      <c r="B31" s="262" t="s">
        <v>31</v>
      </c>
      <c r="C31" s="262"/>
      <c r="D31" s="174" t="s">
        <v>95</v>
      </c>
      <c r="E31" s="228" t="s">
        <v>108</v>
      </c>
      <c r="F31" s="168" t="s">
        <v>137</v>
      </c>
      <c r="G31" s="12" t="s">
        <v>166</v>
      </c>
      <c r="H31" s="6">
        <f>学部!Z10</f>
        <v>0</v>
      </c>
    </row>
    <row r="32" spans="1:8" ht="11.25" customHeight="1">
      <c r="A32" s="268"/>
      <c r="B32" s="262" t="s">
        <v>32</v>
      </c>
      <c r="C32" s="262"/>
      <c r="D32" s="174"/>
      <c r="E32" s="229"/>
      <c r="F32" s="168"/>
      <c r="G32" s="12" t="s">
        <v>167</v>
      </c>
      <c r="H32" s="11">
        <f>学部!AA10</f>
        <v>0</v>
      </c>
    </row>
    <row r="33" spans="1:8" ht="11.25" customHeight="1">
      <c r="A33" s="275" t="s">
        <v>7</v>
      </c>
      <c r="B33" s="275"/>
      <c r="C33" s="275"/>
      <c r="D33" s="68" t="s">
        <v>91</v>
      </c>
      <c r="E33" s="68" t="s">
        <v>109</v>
      </c>
      <c r="F33" s="85" t="s">
        <v>138</v>
      </c>
      <c r="G33" s="12" t="s">
        <v>168</v>
      </c>
      <c r="H33" s="8">
        <f>学部!AB10</f>
        <v>0</v>
      </c>
    </row>
    <row r="34" spans="1:8" ht="11.25" customHeight="1">
      <c r="A34" s="275" t="s">
        <v>8</v>
      </c>
      <c r="B34" s="275"/>
      <c r="C34" s="275"/>
      <c r="D34" s="71" t="s">
        <v>93</v>
      </c>
      <c r="E34" s="71" t="s">
        <v>105</v>
      </c>
      <c r="F34" s="88" t="s">
        <v>139</v>
      </c>
      <c r="G34" s="12" t="s">
        <v>169</v>
      </c>
      <c r="H34" s="6">
        <f>学部!AC10</f>
        <v>0</v>
      </c>
    </row>
    <row r="35" spans="1:8" ht="11.25" customHeight="1">
      <c r="A35" s="275" t="s">
        <v>9</v>
      </c>
      <c r="B35" s="275"/>
      <c r="C35" s="275"/>
      <c r="D35" s="68" t="s">
        <v>93</v>
      </c>
      <c r="E35" s="68" t="s">
        <v>110</v>
      </c>
      <c r="F35" s="85" t="s">
        <v>140</v>
      </c>
      <c r="G35" s="24" t="s">
        <v>170</v>
      </c>
      <c r="H35" s="6">
        <f>学部!AD10</f>
        <v>0</v>
      </c>
    </row>
    <row r="36" spans="1:8" ht="11.25" customHeight="1">
      <c r="A36" s="274" t="s">
        <v>10</v>
      </c>
      <c r="B36" s="262" t="s">
        <v>33</v>
      </c>
      <c r="C36" s="155" t="s">
        <v>65</v>
      </c>
      <c r="D36" s="68" t="s">
        <v>87</v>
      </c>
      <c r="E36" s="68" t="s">
        <v>111</v>
      </c>
      <c r="F36" s="85" t="s">
        <v>123</v>
      </c>
      <c r="G36" s="12">
        <v>3131</v>
      </c>
      <c r="H36" s="6">
        <f>学部!AE10</f>
        <v>0</v>
      </c>
    </row>
    <row r="37" spans="1:8" ht="11.25" customHeight="1">
      <c r="A37" s="274"/>
      <c r="B37" s="262"/>
      <c r="C37" s="155" t="s">
        <v>311</v>
      </c>
      <c r="D37" s="68" t="s">
        <v>89</v>
      </c>
      <c r="E37" s="68" t="s">
        <v>112</v>
      </c>
      <c r="F37" s="85" t="s">
        <v>123</v>
      </c>
      <c r="G37" s="12" t="s">
        <v>171</v>
      </c>
      <c r="H37" s="59">
        <f>学部!AF10</f>
        <v>0</v>
      </c>
    </row>
    <row r="38" spans="1:8" ht="11.25" customHeight="1">
      <c r="A38" s="274"/>
      <c r="B38" s="262"/>
      <c r="C38" s="155" t="s">
        <v>67</v>
      </c>
      <c r="D38" s="68" t="s">
        <v>93</v>
      </c>
      <c r="E38" s="68" t="s">
        <v>113</v>
      </c>
      <c r="F38" s="85" t="s">
        <v>123</v>
      </c>
      <c r="G38" s="12" t="s">
        <v>172</v>
      </c>
      <c r="H38" s="6">
        <f>学部!AG10</f>
        <v>0</v>
      </c>
    </row>
    <row r="39" spans="1:8" ht="11.25" customHeight="1">
      <c r="A39" s="274"/>
      <c r="B39" s="262"/>
      <c r="C39" s="155" t="s">
        <v>68</v>
      </c>
      <c r="D39" s="68" t="s">
        <v>93</v>
      </c>
      <c r="E39" s="68" t="s">
        <v>114</v>
      </c>
      <c r="F39" s="85" t="s">
        <v>123</v>
      </c>
      <c r="G39" s="12" t="s">
        <v>173</v>
      </c>
      <c r="H39" s="6">
        <f>学部!AH10</f>
        <v>0</v>
      </c>
    </row>
    <row r="40" spans="1:8" ht="11.25" customHeight="1">
      <c r="A40" s="274"/>
      <c r="B40" s="262" t="s">
        <v>34</v>
      </c>
      <c r="C40" s="155" t="s">
        <v>69</v>
      </c>
      <c r="D40" s="68" t="s">
        <v>93</v>
      </c>
      <c r="E40" s="71" t="s">
        <v>87</v>
      </c>
      <c r="F40" s="230" t="s">
        <v>141</v>
      </c>
      <c r="G40" s="12" t="s">
        <v>174</v>
      </c>
      <c r="H40" s="6">
        <f>学部!AI10</f>
        <v>0</v>
      </c>
    </row>
    <row r="41" spans="1:8" ht="11.25" customHeight="1">
      <c r="A41" s="274"/>
      <c r="B41" s="262"/>
      <c r="C41" s="155" t="s">
        <v>67</v>
      </c>
      <c r="D41" s="68" t="s">
        <v>93</v>
      </c>
      <c r="E41" s="71" t="s">
        <v>87</v>
      </c>
      <c r="F41" s="231"/>
      <c r="G41" s="12" t="s">
        <v>175</v>
      </c>
      <c r="H41" s="6">
        <f>学部!AJ10</f>
        <v>0</v>
      </c>
    </row>
    <row r="42" spans="1:8" ht="11.25" customHeight="1">
      <c r="A42" s="274"/>
      <c r="B42" s="262"/>
      <c r="C42" s="155" t="s">
        <v>70</v>
      </c>
      <c r="D42" s="68" t="s">
        <v>93</v>
      </c>
      <c r="E42" s="68" t="s">
        <v>93</v>
      </c>
      <c r="F42" s="231"/>
      <c r="G42" s="24" t="s">
        <v>176</v>
      </c>
      <c r="H42" s="6">
        <f>学部!AK10</f>
        <v>0</v>
      </c>
    </row>
    <row r="43" spans="1:8" ht="11.25" customHeight="1">
      <c r="A43" s="274"/>
      <c r="B43" s="262"/>
      <c r="C43" s="155" t="s">
        <v>71</v>
      </c>
      <c r="D43" s="68" t="s">
        <v>93</v>
      </c>
      <c r="E43" s="68" t="s">
        <v>115</v>
      </c>
      <c r="F43" s="232"/>
      <c r="G43" s="12" t="s">
        <v>177</v>
      </c>
      <c r="H43" s="6">
        <f>学部!AL10</f>
        <v>0</v>
      </c>
    </row>
    <row r="44" spans="1:8" ht="11.25" customHeight="1">
      <c r="A44" s="279" t="s">
        <v>330</v>
      </c>
      <c r="B44" s="276" t="s">
        <v>35</v>
      </c>
      <c r="C44" s="155" t="s">
        <v>302</v>
      </c>
      <c r="D44" s="109"/>
      <c r="E44" s="111"/>
      <c r="F44" s="110"/>
      <c r="G44" s="12"/>
      <c r="H44" s="6">
        <f>学部!AM10</f>
        <v>0</v>
      </c>
    </row>
    <row r="45" spans="1:8" ht="11.25" customHeight="1">
      <c r="A45" s="280"/>
      <c r="B45" s="277"/>
      <c r="C45" s="155" t="s">
        <v>303</v>
      </c>
      <c r="D45" s="109"/>
      <c r="E45" s="111"/>
      <c r="F45" s="110"/>
      <c r="G45" s="12"/>
      <c r="H45" s="6">
        <f>学部!AN10</f>
        <v>0</v>
      </c>
    </row>
    <row r="46" spans="1:8" ht="11.25" customHeight="1">
      <c r="A46" s="280"/>
      <c r="B46" s="277"/>
      <c r="C46" s="155" t="s">
        <v>304</v>
      </c>
      <c r="D46" s="68"/>
      <c r="E46" s="186" t="s">
        <v>116</v>
      </c>
      <c r="F46" s="85" t="s">
        <v>123</v>
      </c>
      <c r="G46" s="12">
        <v>2021</v>
      </c>
      <c r="H46" s="6">
        <f>学部!AO10</f>
        <v>0</v>
      </c>
    </row>
    <row r="47" spans="1:8" ht="11.25" customHeight="1">
      <c r="A47" s="280"/>
      <c r="B47" s="277"/>
      <c r="C47" s="155" t="s">
        <v>305</v>
      </c>
      <c r="D47" s="68"/>
      <c r="E47" s="205"/>
      <c r="F47" s="85" t="s">
        <v>123</v>
      </c>
      <c r="G47" s="12">
        <v>2</v>
      </c>
      <c r="H47" s="6">
        <f>学部!AP10</f>
        <v>0</v>
      </c>
    </row>
    <row r="48" spans="1:8" ht="11.25" customHeight="1">
      <c r="A48" s="280"/>
      <c r="B48" s="277"/>
      <c r="C48" s="155" t="s">
        <v>72</v>
      </c>
      <c r="D48" s="68" t="s">
        <v>93</v>
      </c>
      <c r="E48" s="68" t="s">
        <v>117</v>
      </c>
      <c r="F48" s="85" t="s">
        <v>123</v>
      </c>
      <c r="G48" s="12" t="s">
        <v>227</v>
      </c>
      <c r="H48" s="59">
        <f>学部!AQ10</f>
        <v>0</v>
      </c>
    </row>
    <row r="49" spans="1:8" ht="11.25" customHeight="1">
      <c r="A49" s="280"/>
      <c r="B49" s="278"/>
      <c r="C49" s="155" t="s">
        <v>73</v>
      </c>
      <c r="D49" s="71" t="s">
        <v>91</v>
      </c>
      <c r="E49" s="68" t="s">
        <v>118</v>
      </c>
      <c r="F49" s="85" t="s">
        <v>123</v>
      </c>
      <c r="G49" s="12" t="s">
        <v>178</v>
      </c>
      <c r="H49" s="8">
        <f>学部!AR10</f>
        <v>0</v>
      </c>
    </row>
    <row r="50" spans="1:8" ht="11.25" customHeight="1">
      <c r="A50" s="280"/>
      <c r="B50" s="276" t="s">
        <v>36</v>
      </c>
      <c r="C50" s="155" t="s">
        <v>302</v>
      </c>
      <c r="D50" s="113"/>
      <c r="E50" s="111"/>
      <c r="F50" s="108"/>
      <c r="G50" s="12"/>
      <c r="H50" s="6">
        <f>学部!AS10</f>
        <v>0</v>
      </c>
    </row>
    <row r="51" spans="1:8" ht="11.25" customHeight="1">
      <c r="A51" s="280"/>
      <c r="B51" s="277"/>
      <c r="C51" s="155" t="s">
        <v>303</v>
      </c>
      <c r="D51" s="113"/>
      <c r="E51" s="111"/>
      <c r="F51" s="108"/>
      <c r="G51" s="12"/>
      <c r="H51" s="6">
        <f>学部!AT10</f>
        <v>0</v>
      </c>
    </row>
    <row r="52" spans="1:8" ht="11.25" customHeight="1">
      <c r="A52" s="280"/>
      <c r="B52" s="277"/>
      <c r="C52" s="155" t="s">
        <v>304</v>
      </c>
      <c r="D52" s="68"/>
      <c r="E52" s="186" t="s">
        <v>116</v>
      </c>
      <c r="F52" s="85" t="s">
        <v>123</v>
      </c>
      <c r="G52" s="12">
        <v>2024</v>
      </c>
      <c r="H52" s="6">
        <f>学部!AU10</f>
        <v>0</v>
      </c>
    </row>
    <row r="53" spans="1:8" ht="11.25" customHeight="1">
      <c r="A53" s="280"/>
      <c r="B53" s="277"/>
      <c r="C53" s="155" t="s">
        <v>305</v>
      </c>
      <c r="D53" s="68"/>
      <c r="E53" s="205"/>
      <c r="F53" s="85" t="s">
        <v>123</v>
      </c>
      <c r="G53" s="12">
        <v>2</v>
      </c>
      <c r="H53" s="6">
        <f>学部!AV10</f>
        <v>0</v>
      </c>
    </row>
    <row r="54" spans="1:8" ht="11.25" customHeight="1">
      <c r="A54" s="280"/>
      <c r="B54" s="277"/>
      <c r="C54" s="155" t="s">
        <v>72</v>
      </c>
      <c r="D54" s="68" t="s">
        <v>93</v>
      </c>
      <c r="E54" s="68" t="s">
        <v>117</v>
      </c>
      <c r="F54" s="85" t="s">
        <v>123</v>
      </c>
      <c r="G54" s="12" t="s">
        <v>228</v>
      </c>
      <c r="H54" s="59">
        <f>学部!AW10</f>
        <v>0</v>
      </c>
    </row>
    <row r="55" spans="1:8" ht="11.25" customHeight="1">
      <c r="A55" s="280"/>
      <c r="B55" s="278"/>
      <c r="C55" s="155" t="s">
        <v>73</v>
      </c>
      <c r="D55" s="71" t="s">
        <v>91</v>
      </c>
      <c r="E55" s="68" t="s">
        <v>118</v>
      </c>
      <c r="F55" s="85" t="s">
        <v>123</v>
      </c>
      <c r="G55" s="12" t="s">
        <v>178</v>
      </c>
      <c r="H55" s="8">
        <f>学部!AX10</f>
        <v>0</v>
      </c>
    </row>
    <row r="56" spans="1:8" ht="11.25" customHeight="1">
      <c r="A56" s="280"/>
      <c r="B56" s="276" t="s">
        <v>37</v>
      </c>
      <c r="C56" s="155" t="s">
        <v>302</v>
      </c>
      <c r="D56" s="113"/>
      <c r="E56" s="111"/>
      <c r="F56" s="108"/>
      <c r="G56" s="12"/>
      <c r="H56" s="6">
        <f>学部!AY10</f>
        <v>0</v>
      </c>
    </row>
    <row r="57" spans="1:8" ht="11.25" customHeight="1">
      <c r="A57" s="280"/>
      <c r="B57" s="277"/>
      <c r="C57" s="155" t="s">
        <v>303</v>
      </c>
      <c r="D57" s="113"/>
      <c r="E57" s="111"/>
      <c r="F57" s="108"/>
      <c r="G57" s="12"/>
      <c r="H57" s="6">
        <f>学部!AZ10</f>
        <v>0</v>
      </c>
    </row>
    <row r="58" spans="1:8" ht="11.25" customHeight="1">
      <c r="A58" s="280"/>
      <c r="B58" s="277"/>
      <c r="C58" s="155" t="s">
        <v>304</v>
      </c>
      <c r="D58" s="68"/>
      <c r="E58" s="186" t="s">
        <v>119</v>
      </c>
      <c r="F58" s="85" t="s">
        <v>123</v>
      </c>
      <c r="G58" s="12">
        <v>2027</v>
      </c>
      <c r="H58" s="6">
        <f>学部!BA10</f>
        <v>0</v>
      </c>
    </row>
    <row r="59" spans="1:8" ht="11.25" customHeight="1">
      <c r="A59" s="280"/>
      <c r="B59" s="277"/>
      <c r="C59" s="155" t="s">
        <v>305</v>
      </c>
      <c r="D59" s="68"/>
      <c r="E59" s="205"/>
      <c r="F59" s="85" t="s">
        <v>123</v>
      </c>
      <c r="G59" s="12">
        <v>2</v>
      </c>
      <c r="H59" s="6">
        <f>学部!BB10</f>
        <v>0</v>
      </c>
    </row>
    <row r="60" spans="1:8" ht="11.25" customHeight="1">
      <c r="A60" s="280"/>
      <c r="B60" s="277"/>
      <c r="C60" s="155" t="s">
        <v>72</v>
      </c>
      <c r="D60" s="68" t="s">
        <v>93</v>
      </c>
      <c r="E60" s="68" t="s">
        <v>120</v>
      </c>
      <c r="F60" s="85" t="s">
        <v>123</v>
      </c>
      <c r="G60" s="12" t="s">
        <v>229</v>
      </c>
      <c r="H60" s="59">
        <f>学部!BC10</f>
        <v>0</v>
      </c>
    </row>
    <row r="61" spans="1:8" ht="11.25" customHeight="1">
      <c r="A61" s="280"/>
      <c r="B61" s="277"/>
      <c r="C61" s="155" t="s">
        <v>74</v>
      </c>
      <c r="D61" s="68" t="s">
        <v>93</v>
      </c>
      <c r="E61" s="68" t="s">
        <v>121</v>
      </c>
      <c r="F61" s="85" t="s">
        <v>123</v>
      </c>
      <c r="G61" s="12" t="s">
        <v>179</v>
      </c>
      <c r="H61" s="6">
        <f>学部!BD10</f>
        <v>0</v>
      </c>
    </row>
    <row r="62" spans="1:8" ht="11.25" customHeight="1">
      <c r="A62" s="280"/>
      <c r="B62" s="277"/>
      <c r="C62" s="155" t="s">
        <v>75</v>
      </c>
      <c r="D62" s="68" t="s">
        <v>93</v>
      </c>
      <c r="E62" s="68" t="s">
        <v>122</v>
      </c>
      <c r="F62" s="85" t="s">
        <v>123</v>
      </c>
      <c r="G62" s="12" t="s">
        <v>180</v>
      </c>
      <c r="H62" s="6">
        <f>学部!BE10</f>
        <v>0</v>
      </c>
    </row>
    <row r="63" spans="1:8" ht="11.25" customHeight="1">
      <c r="A63" s="281"/>
      <c r="B63" s="278"/>
      <c r="C63" s="155" t="s">
        <v>73</v>
      </c>
      <c r="D63" s="71" t="s">
        <v>91</v>
      </c>
      <c r="E63" s="68" t="s">
        <v>118</v>
      </c>
      <c r="F63" s="85" t="s">
        <v>123</v>
      </c>
      <c r="G63" s="12" t="s">
        <v>181</v>
      </c>
      <c r="H63" s="8">
        <f>学部!BF10</f>
        <v>0</v>
      </c>
    </row>
    <row r="64" spans="1:8" ht="11.25" customHeight="1">
      <c r="A64" s="272" t="s">
        <v>213</v>
      </c>
      <c r="B64" s="262" t="s">
        <v>214</v>
      </c>
      <c r="C64" s="262"/>
      <c r="D64" s="71" t="s">
        <v>91</v>
      </c>
      <c r="E64" s="68" t="s">
        <v>118</v>
      </c>
      <c r="F64" s="85" t="s">
        <v>142</v>
      </c>
      <c r="G64" s="12" t="s">
        <v>218</v>
      </c>
      <c r="H64" s="54">
        <f>学部!BG10</f>
        <v>0</v>
      </c>
    </row>
    <row r="65" spans="1:8" ht="11.25" customHeight="1">
      <c r="A65" s="271"/>
      <c r="B65" s="262" t="s">
        <v>215</v>
      </c>
      <c r="C65" s="157" t="s">
        <v>43</v>
      </c>
      <c r="D65" s="186" t="s">
        <v>87</v>
      </c>
      <c r="E65" s="273" t="s">
        <v>217</v>
      </c>
      <c r="F65" s="85" t="s">
        <v>123</v>
      </c>
      <c r="G65" s="12">
        <v>2022</v>
      </c>
      <c r="H65" s="39">
        <f>学部!BH10</f>
        <v>0</v>
      </c>
    </row>
    <row r="66" spans="1:8" ht="11.25" customHeight="1">
      <c r="A66" s="271"/>
      <c r="B66" s="262"/>
      <c r="C66" s="157" t="s">
        <v>64</v>
      </c>
      <c r="D66" s="205"/>
      <c r="E66" s="204"/>
      <c r="F66" s="85" t="s">
        <v>123</v>
      </c>
      <c r="G66" s="12">
        <v>5</v>
      </c>
      <c r="H66" s="39">
        <f>学部!BI10</f>
        <v>0</v>
      </c>
    </row>
    <row r="67" spans="1:8" ht="11.25" customHeight="1">
      <c r="A67" s="271"/>
      <c r="B67" s="262" t="s">
        <v>216</v>
      </c>
      <c r="C67" s="262"/>
      <c r="D67" s="68" t="s">
        <v>96</v>
      </c>
      <c r="E67" s="205"/>
      <c r="F67" s="85" t="s">
        <v>143</v>
      </c>
      <c r="G67" s="12" t="s">
        <v>219</v>
      </c>
      <c r="H67" s="54">
        <f>学部!BJ10</f>
        <v>0</v>
      </c>
    </row>
    <row r="68" spans="1:8" ht="11.25" customHeight="1">
      <c r="A68" s="274" t="s">
        <v>247</v>
      </c>
      <c r="B68" s="262" t="s">
        <v>273</v>
      </c>
      <c r="C68" s="157" t="s">
        <v>38</v>
      </c>
      <c r="D68" s="68" t="s">
        <v>87</v>
      </c>
      <c r="E68" s="186" t="s">
        <v>274</v>
      </c>
      <c r="F68" s="85" t="s">
        <v>123</v>
      </c>
      <c r="G68" s="13">
        <v>6</v>
      </c>
      <c r="H68" s="39">
        <f>学部!BK10</f>
        <v>0</v>
      </c>
    </row>
    <row r="69" spans="1:8" ht="11.25" customHeight="1">
      <c r="A69" s="274"/>
      <c r="B69" s="263"/>
      <c r="C69" s="157" t="s">
        <v>39</v>
      </c>
      <c r="D69" s="68" t="s">
        <v>87</v>
      </c>
      <c r="E69" s="204"/>
      <c r="F69" s="85" t="s">
        <v>123</v>
      </c>
      <c r="G69" s="13">
        <v>3</v>
      </c>
      <c r="H69" s="39">
        <f>学部!BL10</f>
        <v>0</v>
      </c>
    </row>
    <row r="70" spans="1:8" ht="11.25" customHeight="1">
      <c r="A70" s="274"/>
      <c r="B70" s="263"/>
      <c r="C70" s="157" t="s">
        <v>40</v>
      </c>
      <c r="D70" s="68" t="s">
        <v>87</v>
      </c>
      <c r="E70" s="204"/>
      <c r="F70" s="85" t="s">
        <v>123</v>
      </c>
      <c r="G70" s="13">
        <v>3</v>
      </c>
      <c r="H70" s="39">
        <f>学部!BM10</f>
        <v>0</v>
      </c>
    </row>
    <row r="71" spans="1:8" ht="11.25" customHeight="1">
      <c r="A71" s="274"/>
      <c r="B71" s="263"/>
      <c r="C71" s="157" t="s">
        <v>41</v>
      </c>
      <c r="D71" s="68" t="s">
        <v>87</v>
      </c>
      <c r="E71" s="204"/>
      <c r="F71" s="85" t="s">
        <v>123</v>
      </c>
      <c r="G71" s="13">
        <v>1</v>
      </c>
      <c r="H71" s="39">
        <f>学部!BN10</f>
        <v>0</v>
      </c>
    </row>
    <row r="72" spans="1:8" ht="11.25" customHeight="1">
      <c r="A72" s="274"/>
      <c r="B72" s="263"/>
      <c r="C72" s="157" t="s">
        <v>42</v>
      </c>
      <c r="D72" s="68" t="s">
        <v>87</v>
      </c>
      <c r="E72" s="205"/>
      <c r="F72" s="85" t="s">
        <v>123</v>
      </c>
      <c r="G72" s="13">
        <v>0</v>
      </c>
      <c r="H72" s="39">
        <f>学部!BO10</f>
        <v>0</v>
      </c>
    </row>
    <row r="73" spans="1:8" ht="11.25" customHeight="1">
      <c r="A73" s="274"/>
      <c r="B73" s="263"/>
      <c r="C73" s="158" t="s">
        <v>220</v>
      </c>
      <c r="D73" s="68" t="s">
        <v>94</v>
      </c>
      <c r="E73" s="52" t="s">
        <v>99</v>
      </c>
      <c r="F73" s="85" t="s">
        <v>123</v>
      </c>
      <c r="G73" s="40">
        <v>13</v>
      </c>
      <c r="H73" s="41">
        <f>学部!BP10</f>
        <v>0</v>
      </c>
    </row>
    <row r="74" spans="1:8" ht="11.25" customHeight="1">
      <c r="A74" s="271"/>
      <c r="B74" s="263"/>
      <c r="C74" s="158" t="s">
        <v>272</v>
      </c>
      <c r="D74" s="68" t="s">
        <v>97</v>
      </c>
      <c r="E74" s="84" t="s">
        <v>275</v>
      </c>
      <c r="F74" s="85" t="s">
        <v>277</v>
      </c>
      <c r="G74" s="67"/>
      <c r="H74" s="6">
        <f>学部!BQ10</f>
        <v>0</v>
      </c>
    </row>
    <row r="75" spans="1:8" ht="11.25" customHeight="1">
      <c r="A75" s="258" t="s">
        <v>248</v>
      </c>
      <c r="B75" s="259"/>
      <c r="C75" s="157" t="s">
        <v>76</v>
      </c>
      <c r="D75" s="68" t="s">
        <v>91</v>
      </c>
      <c r="E75" s="68" t="s">
        <v>250</v>
      </c>
      <c r="F75" s="85" t="s">
        <v>144</v>
      </c>
      <c r="G75" s="12" t="s">
        <v>182</v>
      </c>
      <c r="H75" s="8">
        <f>学部!BR10</f>
        <v>0</v>
      </c>
    </row>
    <row r="76" spans="1:8" ht="11.25" customHeight="1">
      <c r="A76" s="159" t="s">
        <v>11</v>
      </c>
      <c r="B76" s="262" t="s">
        <v>44</v>
      </c>
      <c r="C76" s="262"/>
      <c r="D76" s="68" t="s">
        <v>91</v>
      </c>
      <c r="E76" s="68" t="s">
        <v>105</v>
      </c>
      <c r="F76" s="85" t="s">
        <v>145</v>
      </c>
      <c r="G76" s="12" t="s">
        <v>183</v>
      </c>
      <c r="H76" s="8">
        <f>学部!BS10</f>
        <v>0</v>
      </c>
    </row>
    <row r="77" spans="1:8" ht="11.25" customHeight="1">
      <c r="A77" s="275" t="s">
        <v>12</v>
      </c>
      <c r="B77" s="275"/>
      <c r="C77" s="275"/>
      <c r="D77" s="71" t="s">
        <v>91</v>
      </c>
      <c r="E77" s="68" t="s">
        <v>123</v>
      </c>
      <c r="F77" s="85" t="s">
        <v>146</v>
      </c>
      <c r="G77" s="12" t="s">
        <v>184</v>
      </c>
      <c r="H77" s="8">
        <f>学部!BT10</f>
        <v>0</v>
      </c>
    </row>
    <row r="78" spans="1:8" ht="11.25" customHeight="1">
      <c r="A78" s="272" t="s">
        <v>13</v>
      </c>
      <c r="B78" s="262" t="s">
        <v>45</v>
      </c>
      <c r="C78" s="262"/>
      <c r="D78" s="227" t="s">
        <v>91</v>
      </c>
      <c r="E78" s="68" t="s">
        <v>105</v>
      </c>
      <c r="F78" s="168" t="s">
        <v>147</v>
      </c>
      <c r="G78" s="12" t="s">
        <v>183</v>
      </c>
      <c r="H78" s="8">
        <f>学部!BU10</f>
        <v>0</v>
      </c>
    </row>
    <row r="79" spans="1:8" ht="11.25" customHeight="1">
      <c r="A79" s="272"/>
      <c r="B79" s="262" t="s">
        <v>46</v>
      </c>
      <c r="C79" s="262"/>
      <c r="D79" s="227"/>
      <c r="E79" s="72" t="s">
        <v>124</v>
      </c>
      <c r="F79" s="168"/>
      <c r="G79" s="12" t="s">
        <v>183</v>
      </c>
      <c r="H79" s="8">
        <f>学部!BV10</f>
        <v>0</v>
      </c>
    </row>
    <row r="80" spans="1:8" ht="11.25" customHeight="1">
      <c r="A80" s="268" t="s">
        <v>14</v>
      </c>
      <c r="B80" s="262" t="s">
        <v>278</v>
      </c>
      <c r="C80" s="262"/>
      <c r="D80" s="68" t="s">
        <v>91</v>
      </c>
      <c r="E80" s="68" t="s">
        <v>125</v>
      </c>
      <c r="F80" s="85" t="s">
        <v>148</v>
      </c>
      <c r="G80" s="12" t="s">
        <v>185</v>
      </c>
      <c r="H80" s="8">
        <f>学部!BW10</f>
        <v>0</v>
      </c>
    </row>
    <row r="81" spans="1:8" ht="11.25" customHeight="1">
      <c r="A81" s="271"/>
      <c r="B81" s="262" t="s">
        <v>47</v>
      </c>
      <c r="C81" s="157" t="s">
        <v>77</v>
      </c>
      <c r="D81" s="68" t="s">
        <v>91</v>
      </c>
      <c r="E81" s="186" t="s">
        <v>126</v>
      </c>
      <c r="F81" s="168" t="s">
        <v>282</v>
      </c>
      <c r="G81" s="12" t="s">
        <v>186</v>
      </c>
      <c r="H81" s="8">
        <f>学部!BX10</f>
        <v>0</v>
      </c>
    </row>
    <row r="82" spans="1:8" ht="11.25" customHeight="1">
      <c r="A82" s="271"/>
      <c r="B82" s="263"/>
      <c r="C82" s="157" t="s">
        <v>78</v>
      </c>
      <c r="D82" s="68" t="s">
        <v>97</v>
      </c>
      <c r="E82" s="206"/>
      <c r="F82" s="168"/>
      <c r="G82" s="12">
        <v>1</v>
      </c>
      <c r="H82" s="6">
        <f>学部!BY10</f>
        <v>0</v>
      </c>
    </row>
    <row r="83" spans="1:8" ht="11.25" customHeight="1">
      <c r="A83" s="271"/>
      <c r="B83" s="263"/>
      <c r="C83" s="157" t="s">
        <v>79</v>
      </c>
      <c r="D83" s="77" t="s">
        <v>97</v>
      </c>
      <c r="E83" s="206"/>
      <c r="F83" s="168"/>
      <c r="G83" s="12" t="s">
        <v>187</v>
      </c>
      <c r="H83" s="6">
        <f>学部!BZ10</f>
        <v>0</v>
      </c>
    </row>
    <row r="84" spans="1:8" ht="19.5" customHeight="1">
      <c r="A84" s="271"/>
      <c r="B84" s="263"/>
      <c r="C84" s="157" t="s">
        <v>279</v>
      </c>
      <c r="D84" s="68" t="s">
        <v>97</v>
      </c>
      <c r="E84" s="206"/>
      <c r="F84" s="168"/>
      <c r="G84" s="12" t="s">
        <v>280</v>
      </c>
      <c r="H84" s="107">
        <f>学部!CA10</f>
        <v>0</v>
      </c>
    </row>
    <row r="85" spans="1:8" ht="11.25" customHeight="1">
      <c r="A85" s="271"/>
      <c r="B85" s="262" t="s">
        <v>48</v>
      </c>
      <c r="C85" s="157" t="s">
        <v>77</v>
      </c>
      <c r="D85" s="68" t="s">
        <v>91</v>
      </c>
      <c r="E85" s="206"/>
      <c r="F85" s="168"/>
      <c r="G85" s="12" t="s">
        <v>186</v>
      </c>
      <c r="H85" s="8">
        <f>学部!CB10</f>
        <v>0</v>
      </c>
    </row>
    <row r="86" spans="1:8" ht="11.25" customHeight="1">
      <c r="A86" s="271"/>
      <c r="B86" s="263"/>
      <c r="C86" s="157" t="s">
        <v>78</v>
      </c>
      <c r="D86" s="68" t="s">
        <v>97</v>
      </c>
      <c r="E86" s="206"/>
      <c r="F86" s="168"/>
      <c r="G86" s="12">
        <v>4</v>
      </c>
      <c r="H86" s="6">
        <f>学部!CC10</f>
        <v>0</v>
      </c>
    </row>
    <row r="87" spans="1:8" ht="11.25" customHeight="1">
      <c r="A87" s="271"/>
      <c r="B87" s="263"/>
      <c r="C87" s="157" t="s">
        <v>79</v>
      </c>
      <c r="D87" s="68" t="s">
        <v>97</v>
      </c>
      <c r="E87" s="206"/>
      <c r="F87" s="168"/>
      <c r="G87" s="12" t="s">
        <v>188</v>
      </c>
      <c r="H87" s="6">
        <f>学部!CD10</f>
        <v>0</v>
      </c>
    </row>
    <row r="88" spans="1:8" ht="19.5" customHeight="1">
      <c r="A88" s="271"/>
      <c r="B88" s="263"/>
      <c r="C88" s="157" t="s">
        <v>279</v>
      </c>
      <c r="D88" s="68" t="s">
        <v>97</v>
      </c>
      <c r="E88" s="206"/>
      <c r="F88" s="168"/>
      <c r="G88" s="12" t="s">
        <v>280</v>
      </c>
      <c r="H88" s="107">
        <f>学部!CE10</f>
        <v>0</v>
      </c>
    </row>
    <row r="89" spans="1:8" ht="11.25" customHeight="1">
      <c r="A89" s="271"/>
      <c r="B89" s="262" t="s">
        <v>49</v>
      </c>
      <c r="C89" s="157" t="s">
        <v>77</v>
      </c>
      <c r="D89" s="68" t="s">
        <v>91</v>
      </c>
      <c r="E89" s="204"/>
      <c r="F89" s="168"/>
      <c r="G89" s="12" t="s">
        <v>186</v>
      </c>
      <c r="H89" s="8">
        <f>学部!CF10</f>
        <v>0</v>
      </c>
    </row>
    <row r="90" spans="1:8" ht="11.25" customHeight="1">
      <c r="A90" s="271"/>
      <c r="B90" s="263"/>
      <c r="C90" s="157" t="s">
        <v>78</v>
      </c>
      <c r="D90" s="68" t="s">
        <v>97</v>
      </c>
      <c r="E90" s="204"/>
      <c r="F90" s="168"/>
      <c r="G90" s="12">
        <v>9</v>
      </c>
      <c r="H90" s="6">
        <f>学部!CG10</f>
        <v>0</v>
      </c>
    </row>
    <row r="91" spans="1:8" ht="11.25" customHeight="1">
      <c r="A91" s="271"/>
      <c r="B91" s="263"/>
      <c r="C91" s="157" t="s">
        <v>79</v>
      </c>
      <c r="D91" s="68" t="s">
        <v>97</v>
      </c>
      <c r="E91" s="204"/>
      <c r="F91" s="168"/>
      <c r="G91" s="12" t="s">
        <v>189</v>
      </c>
      <c r="H91" s="6">
        <f>学部!CH10</f>
        <v>0</v>
      </c>
    </row>
    <row r="92" spans="1:8" ht="19.5" customHeight="1">
      <c r="A92" s="271"/>
      <c r="B92" s="263"/>
      <c r="C92" s="157" t="s">
        <v>279</v>
      </c>
      <c r="D92" s="68" t="s">
        <v>97</v>
      </c>
      <c r="E92" s="205"/>
      <c r="F92" s="168"/>
      <c r="G92" s="12" t="s">
        <v>281</v>
      </c>
      <c r="H92" s="107">
        <f>学部!CI10</f>
        <v>0</v>
      </c>
    </row>
    <row r="93" spans="1:8" ht="71.25" customHeight="1">
      <c r="A93" s="256" t="s">
        <v>285</v>
      </c>
      <c r="B93" s="256"/>
      <c r="C93" s="256"/>
      <c r="D93" s="68" t="s">
        <v>97</v>
      </c>
      <c r="E93" s="93" t="s">
        <v>287</v>
      </c>
      <c r="F93" s="85" t="s">
        <v>283</v>
      </c>
      <c r="G93" s="12" t="s">
        <v>289</v>
      </c>
      <c r="H93" s="92">
        <f>学部!CJ10</f>
        <v>0</v>
      </c>
    </row>
    <row r="94" spans="1:8" ht="71.25" customHeight="1">
      <c r="A94" s="270" t="s">
        <v>286</v>
      </c>
      <c r="B94" s="270"/>
      <c r="C94" s="270"/>
      <c r="D94" s="68" t="s">
        <v>97</v>
      </c>
      <c r="E94" s="93" t="s">
        <v>288</v>
      </c>
      <c r="F94" s="85" t="s">
        <v>284</v>
      </c>
      <c r="G94" s="12" t="s">
        <v>289</v>
      </c>
      <c r="H94" s="92">
        <f>学部!CK10</f>
        <v>0</v>
      </c>
    </row>
    <row r="95" spans="1:8" ht="11.25" customHeight="1">
      <c r="A95" s="268" t="s">
        <v>15</v>
      </c>
      <c r="B95" s="262" t="s">
        <v>50</v>
      </c>
      <c r="C95" s="157" t="s">
        <v>80</v>
      </c>
      <c r="D95" s="68" t="s">
        <v>91</v>
      </c>
      <c r="E95" s="174" t="s">
        <v>127</v>
      </c>
      <c r="F95" s="168" t="s">
        <v>149</v>
      </c>
      <c r="G95" s="12" t="s">
        <v>190</v>
      </c>
      <c r="H95" s="8">
        <f>学部!CL10</f>
        <v>0</v>
      </c>
    </row>
    <row r="96" spans="1:8" ht="11.25" customHeight="1">
      <c r="A96" s="268"/>
      <c r="B96" s="262"/>
      <c r="C96" s="157" t="s">
        <v>81</v>
      </c>
      <c r="D96" s="68" t="s">
        <v>87</v>
      </c>
      <c r="E96" s="175"/>
      <c r="F96" s="168"/>
      <c r="G96" s="12">
        <v>160</v>
      </c>
      <c r="H96" s="6">
        <f>学部!CM10</f>
        <v>0</v>
      </c>
    </row>
    <row r="97" spans="1:8" ht="11.25" customHeight="1">
      <c r="A97" s="268"/>
      <c r="B97" s="262" t="s">
        <v>51</v>
      </c>
      <c r="C97" s="157" t="s">
        <v>82</v>
      </c>
      <c r="D97" s="68" t="s">
        <v>97</v>
      </c>
      <c r="E97" s="174" t="s">
        <v>128</v>
      </c>
      <c r="F97" s="168"/>
      <c r="G97" s="12" t="s">
        <v>123</v>
      </c>
      <c r="H97" s="6">
        <f>学部!CN10</f>
        <v>0</v>
      </c>
    </row>
    <row r="98" spans="1:8" ht="11.25" customHeight="1">
      <c r="A98" s="268"/>
      <c r="B98" s="262"/>
      <c r="C98" s="157" t="s">
        <v>83</v>
      </c>
      <c r="D98" s="68" t="s">
        <v>87</v>
      </c>
      <c r="E98" s="175"/>
      <c r="F98" s="168"/>
      <c r="G98" s="12" t="s">
        <v>123</v>
      </c>
      <c r="H98" s="6">
        <f>学部!CO10</f>
        <v>0</v>
      </c>
    </row>
    <row r="99" spans="1:8" ht="11.25" customHeight="1">
      <c r="A99" s="268" t="s">
        <v>16</v>
      </c>
      <c r="B99" s="262" t="s">
        <v>52</v>
      </c>
      <c r="C99" s="157" t="s">
        <v>84</v>
      </c>
      <c r="D99" s="174" t="s">
        <v>98</v>
      </c>
      <c r="E99" s="174" t="s">
        <v>129</v>
      </c>
      <c r="F99" s="168" t="s">
        <v>150</v>
      </c>
      <c r="G99" s="12">
        <v>100</v>
      </c>
      <c r="H99" s="6">
        <f>学部!CP10</f>
        <v>0</v>
      </c>
    </row>
    <row r="100" spans="1:8" ht="11.25" customHeight="1">
      <c r="A100" s="268"/>
      <c r="B100" s="269"/>
      <c r="C100" s="157" t="s">
        <v>85</v>
      </c>
      <c r="D100" s="174"/>
      <c r="E100" s="175"/>
      <c r="F100" s="168"/>
      <c r="G100" s="12" t="s">
        <v>191</v>
      </c>
      <c r="H100" s="6">
        <f>学部!CQ10</f>
        <v>0</v>
      </c>
    </row>
    <row r="101" spans="1:8" ht="11.25" customHeight="1">
      <c r="A101" s="268"/>
      <c r="B101" s="262" t="s">
        <v>53</v>
      </c>
      <c r="C101" s="269"/>
      <c r="D101" s="174"/>
      <c r="E101" s="175"/>
      <c r="F101" s="168"/>
      <c r="G101" s="12">
        <v>7.5</v>
      </c>
      <c r="H101" s="6">
        <f>学部!CR10</f>
        <v>0</v>
      </c>
    </row>
    <row r="102" spans="1:8" ht="11.25" customHeight="1">
      <c r="A102" s="268"/>
      <c r="B102" s="262" t="s">
        <v>51</v>
      </c>
      <c r="C102" s="155" t="s">
        <v>82</v>
      </c>
      <c r="D102" s="68" t="s">
        <v>97</v>
      </c>
      <c r="E102" s="174" t="s">
        <v>130</v>
      </c>
      <c r="F102" s="168"/>
      <c r="G102" s="12" t="s">
        <v>123</v>
      </c>
      <c r="H102" s="6">
        <f>学部!CS10</f>
        <v>0</v>
      </c>
    </row>
    <row r="103" spans="1:8" ht="11.25" customHeight="1">
      <c r="A103" s="268"/>
      <c r="B103" s="269"/>
      <c r="C103" s="155" t="s">
        <v>83</v>
      </c>
      <c r="D103" s="68" t="s">
        <v>87</v>
      </c>
      <c r="E103" s="175"/>
      <c r="F103" s="168"/>
      <c r="G103" s="12" t="s">
        <v>123</v>
      </c>
      <c r="H103" s="6">
        <f>学部!CT10</f>
        <v>0</v>
      </c>
    </row>
    <row r="104" spans="1:8" ht="11.25" customHeight="1">
      <c r="A104" s="267" t="s">
        <v>17</v>
      </c>
      <c r="B104" s="54" t="s">
        <v>28</v>
      </c>
      <c r="C104" s="155" t="s">
        <v>125</v>
      </c>
      <c r="D104" s="68" t="s">
        <v>91</v>
      </c>
      <c r="E104" s="68" t="s">
        <v>105</v>
      </c>
      <c r="F104" s="85" t="s">
        <v>151</v>
      </c>
      <c r="G104" s="12" t="s">
        <v>192</v>
      </c>
      <c r="H104" s="8">
        <f>学部!CU10</f>
        <v>0</v>
      </c>
    </row>
    <row r="105" spans="1:8" ht="11.25" customHeight="1">
      <c r="A105" s="267"/>
      <c r="B105" s="262" t="s">
        <v>54</v>
      </c>
      <c r="C105" s="155" t="s">
        <v>43</v>
      </c>
      <c r="D105" s="68" t="s">
        <v>87</v>
      </c>
      <c r="E105" s="186" t="s">
        <v>239</v>
      </c>
      <c r="F105" s="85" t="s">
        <v>123</v>
      </c>
      <c r="G105" s="12">
        <v>2</v>
      </c>
      <c r="H105" s="6">
        <f>学部!CV10</f>
        <v>0</v>
      </c>
    </row>
    <row r="106" spans="1:8" ht="11.25" customHeight="1">
      <c r="A106" s="267"/>
      <c r="B106" s="262"/>
      <c r="C106" s="155" t="s">
        <v>86</v>
      </c>
      <c r="D106" s="68" t="s">
        <v>87</v>
      </c>
      <c r="E106" s="189"/>
      <c r="F106" s="85" t="s">
        <v>123</v>
      </c>
      <c r="G106" s="12">
        <v>3</v>
      </c>
      <c r="H106" s="6">
        <f>学部!CW10</f>
        <v>0</v>
      </c>
    </row>
    <row r="107" spans="1:8" ht="11.25" customHeight="1">
      <c r="A107" s="267"/>
      <c r="B107" s="262" t="s">
        <v>221</v>
      </c>
      <c r="C107" s="155" t="s">
        <v>43</v>
      </c>
      <c r="D107" s="68" t="s">
        <v>87</v>
      </c>
      <c r="E107" s="186" t="s">
        <v>251</v>
      </c>
      <c r="F107" s="85" t="s">
        <v>123</v>
      </c>
      <c r="G107" s="12">
        <v>2</v>
      </c>
      <c r="H107" s="6">
        <f>学部!CX10</f>
        <v>0</v>
      </c>
    </row>
    <row r="108" spans="1:8" ht="11.25" customHeight="1">
      <c r="A108" s="267"/>
      <c r="B108" s="262"/>
      <c r="C108" s="155" t="s">
        <v>86</v>
      </c>
      <c r="D108" s="68" t="s">
        <v>87</v>
      </c>
      <c r="E108" s="189"/>
      <c r="F108" s="85" t="s">
        <v>123</v>
      </c>
      <c r="G108" s="12">
        <v>3</v>
      </c>
      <c r="H108" s="6">
        <f>学部!CY10</f>
        <v>0</v>
      </c>
    </row>
    <row r="109" spans="1:8" ht="11.25" customHeight="1">
      <c r="A109" s="260" t="s">
        <v>260</v>
      </c>
      <c r="B109" s="262" t="s">
        <v>261</v>
      </c>
      <c r="C109" s="160" t="s">
        <v>240</v>
      </c>
      <c r="D109" s="68" t="s">
        <v>91</v>
      </c>
      <c r="E109" s="186" t="s">
        <v>244</v>
      </c>
      <c r="F109" s="85" t="s">
        <v>123</v>
      </c>
      <c r="G109" s="67" t="s">
        <v>245</v>
      </c>
      <c r="H109" s="6">
        <f>学部!CZ10</f>
        <v>0</v>
      </c>
    </row>
    <row r="110" spans="1:8" ht="11.25" customHeight="1">
      <c r="A110" s="260"/>
      <c r="B110" s="262"/>
      <c r="C110" s="160" t="s">
        <v>241</v>
      </c>
      <c r="D110" s="68" t="s">
        <v>87</v>
      </c>
      <c r="E110" s="187"/>
      <c r="F110" s="85" t="s">
        <v>123</v>
      </c>
      <c r="G110" s="67" t="s">
        <v>262</v>
      </c>
      <c r="H110" s="6">
        <f>学部!DA10</f>
        <v>0</v>
      </c>
    </row>
    <row r="111" spans="1:8" ht="11.25" customHeight="1">
      <c r="A111" s="261"/>
      <c r="B111" s="263"/>
      <c r="C111" s="161" t="s">
        <v>242</v>
      </c>
      <c r="D111" s="68" t="s">
        <v>87</v>
      </c>
      <c r="E111" s="188"/>
      <c r="F111" s="85" t="s">
        <v>123</v>
      </c>
      <c r="G111" s="67" t="s">
        <v>263</v>
      </c>
      <c r="H111" s="6">
        <f>学部!DB10</f>
        <v>0</v>
      </c>
    </row>
    <row r="112" spans="1:8" ht="11.25" customHeight="1">
      <c r="A112" s="261"/>
      <c r="B112" s="263"/>
      <c r="C112" s="160" t="s">
        <v>243</v>
      </c>
      <c r="D112" s="68" t="s">
        <v>97</v>
      </c>
      <c r="E112" s="189"/>
      <c r="F112" s="85" t="s">
        <v>123</v>
      </c>
      <c r="G112" s="67" t="s">
        <v>246</v>
      </c>
      <c r="H112" s="6">
        <f>学部!DC10</f>
        <v>0</v>
      </c>
    </row>
    <row r="113" spans="1:8" ht="11.25" customHeight="1">
      <c r="A113" s="149" t="s">
        <v>18</v>
      </c>
      <c r="B113" s="262" t="s">
        <v>231</v>
      </c>
      <c r="C113" s="262"/>
      <c r="D113" s="68" t="s">
        <v>91</v>
      </c>
      <c r="E113" s="68" t="s">
        <v>232</v>
      </c>
      <c r="F113" s="85" t="s">
        <v>105</v>
      </c>
      <c r="G113" s="12" t="s">
        <v>233</v>
      </c>
      <c r="H113" s="8">
        <f>学部!DD10</f>
        <v>0</v>
      </c>
    </row>
    <row r="114" spans="1:8" ht="11.25" customHeight="1">
      <c r="A114" s="149" t="s">
        <v>19</v>
      </c>
      <c r="B114" s="264" t="s">
        <v>55</v>
      </c>
      <c r="C114" s="264"/>
      <c r="D114" s="27" t="s">
        <v>91</v>
      </c>
      <c r="E114" s="68" t="s">
        <v>222</v>
      </c>
      <c r="F114" s="85" t="s">
        <v>152</v>
      </c>
      <c r="G114" s="12" t="s">
        <v>193</v>
      </c>
      <c r="H114" s="117">
        <f>学部!DE10</f>
        <v>0</v>
      </c>
    </row>
    <row r="115" spans="1:8" ht="11.25" customHeight="1">
      <c r="A115" s="256" t="s">
        <v>317</v>
      </c>
      <c r="B115" s="257" t="s">
        <v>318</v>
      </c>
      <c r="C115" s="162" t="s">
        <v>313</v>
      </c>
      <c r="D115" s="27"/>
      <c r="E115" s="115"/>
      <c r="F115" s="114"/>
      <c r="G115" s="12" t="s">
        <v>315</v>
      </c>
      <c r="H115" s="6">
        <f>学部!DF10</f>
        <v>0</v>
      </c>
    </row>
    <row r="116" spans="1:8" ht="11.25" customHeight="1">
      <c r="A116" s="256"/>
      <c r="B116" s="257"/>
      <c r="C116" s="162" t="s">
        <v>314</v>
      </c>
      <c r="D116" s="27"/>
      <c r="E116" s="115"/>
      <c r="F116" s="114"/>
      <c r="G116" s="12" t="s">
        <v>316</v>
      </c>
      <c r="H116" s="6">
        <f>学部!DG10</f>
        <v>0</v>
      </c>
    </row>
    <row r="117" spans="1:8" ht="11.25" customHeight="1">
      <c r="A117" s="256"/>
      <c r="B117" s="257" t="s">
        <v>319</v>
      </c>
      <c r="C117" s="162" t="s">
        <v>313</v>
      </c>
      <c r="D117" s="27"/>
      <c r="E117" s="115"/>
      <c r="F117" s="114"/>
      <c r="G117" s="120" t="s">
        <v>326</v>
      </c>
      <c r="H117" s="6">
        <f>学部!DH10</f>
        <v>0</v>
      </c>
    </row>
    <row r="118" spans="1:8" ht="11.25" customHeight="1">
      <c r="A118" s="256"/>
      <c r="B118" s="257"/>
      <c r="C118" s="162" t="s">
        <v>314</v>
      </c>
      <c r="D118" s="27"/>
      <c r="E118" s="115"/>
      <c r="F118" s="114"/>
      <c r="G118" s="12" t="s">
        <v>323</v>
      </c>
      <c r="H118" s="6">
        <f>学部!DI10</f>
        <v>0</v>
      </c>
    </row>
    <row r="119" spans="1:8" ht="11.25" customHeight="1">
      <c r="A119" s="256"/>
      <c r="B119" s="257" t="s">
        <v>327</v>
      </c>
      <c r="C119" s="162" t="s">
        <v>313</v>
      </c>
      <c r="D119" s="27"/>
      <c r="E119" s="115"/>
      <c r="F119" s="114"/>
      <c r="G119" s="12" t="s">
        <v>324</v>
      </c>
      <c r="H119" s="6">
        <f>学部!DJ10</f>
        <v>0</v>
      </c>
    </row>
    <row r="120" spans="1:8" ht="11.25" customHeight="1">
      <c r="A120" s="256"/>
      <c r="B120" s="257"/>
      <c r="C120" s="162" t="s">
        <v>314</v>
      </c>
      <c r="D120" s="27"/>
      <c r="E120" s="115"/>
      <c r="F120" s="114"/>
      <c r="G120" s="12" t="s">
        <v>325</v>
      </c>
      <c r="H120" s="6">
        <f>学部!DK10</f>
        <v>0</v>
      </c>
    </row>
    <row r="121" spans="1:8" ht="20.25" customHeight="1">
      <c r="A121" s="265" t="s">
        <v>312</v>
      </c>
      <c r="B121" s="266"/>
      <c r="C121" s="266"/>
      <c r="D121" s="77" t="s">
        <v>264</v>
      </c>
      <c r="E121" s="77" t="s">
        <v>266</v>
      </c>
      <c r="F121" s="78" t="s">
        <v>268</v>
      </c>
      <c r="G121" s="79" t="s">
        <v>269</v>
      </c>
      <c r="H121" s="80">
        <f>学部!DL10</f>
        <v>0</v>
      </c>
    </row>
    <row r="122" spans="1:8" ht="20.25" customHeight="1">
      <c r="A122" s="266"/>
      <c r="B122" s="266"/>
      <c r="C122" s="266"/>
      <c r="D122" s="77" t="s">
        <v>265</v>
      </c>
      <c r="E122" s="77" t="s">
        <v>267</v>
      </c>
      <c r="F122" s="78" t="s">
        <v>268</v>
      </c>
      <c r="G122" s="79" t="s">
        <v>270</v>
      </c>
      <c r="H122" s="81">
        <f>学部!DM10</f>
        <v>0</v>
      </c>
    </row>
    <row r="123" spans="1:8" ht="37.5" customHeight="1">
      <c r="A123" s="258" t="s">
        <v>20</v>
      </c>
      <c r="B123" s="259"/>
      <c r="C123" s="259"/>
      <c r="D123" s="68" t="s">
        <v>97</v>
      </c>
      <c r="E123" s="68" t="s">
        <v>131</v>
      </c>
      <c r="F123" s="85" t="s">
        <v>123</v>
      </c>
      <c r="G123" s="12" t="s">
        <v>123</v>
      </c>
      <c r="H123" s="6">
        <f>学部!DN10</f>
        <v>0</v>
      </c>
    </row>
  </sheetData>
  <mergeCells count="102">
    <mergeCell ref="A8:A10"/>
    <mergeCell ref="H1:H5"/>
    <mergeCell ref="B3:C3"/>
    <mergeCell ref="B4:C4"/>
    <mergeCell ref="B5:C5"/>
    <mergeCell ref="A7:C7"/>
    <mergeCell ref="A27:C27"/>
    <mergeCell ref="A12:A21"/>
    <mergeCell ref="B15:B16"/>
    <mergeCell ref="B17:B21"/>
    <mergeCell ref="E17:E21"/>
    <mergeCell ref="A22:A25"/>
    <mergeCell ref="D22:D23"/>
    <mergeCell ref="F22:F25"/>
    <mergeCell ref="B12:B13"/>
    <mergeCell ref="F29:F30"/>
    <mergeCell ref="B30:C30"/>
    <mergeCell ref="A31:A32"/>
    <mergeCell ref="B31:C31"/>
    <mergeCell ref="D31:D32"/>
    <mergeCell ref="E31:E32"/>
    <mergeCell ref="F31:F32"/>
    <mergeCell ref="B32:C32"/>
    <mergeCell ref="B24:B25"/>
    <mergeCell ref="D24:D25"/>
    <mergeCell ref="E24:E25"/>
    <mergeCell ref="A26:B26"/>
    <mergeCell ref="A29:A30"/>
    <mergeCell ref="B29:C29"/>
    <mergeCell ref="D29:D30"/>
    <mergeCell ref="E29:E30"/>
    <mergeCell ref="B28:C28"/>
    <mergeCell ref="F40:F43"/>
    <mergeCell ref="E46:E47"/>
    <mergeCell ref="E52:E53"/>
    <mergeCell ref="E58:E59"/>
    <mergeCell ref="B44:B49"/>
    <mergeCell ref="B50:B55"/>
    <mergeCell ref="B56:B63"/>
    <mergeCell ref="A33:C33"/>
    <mergeCell ref="A34:C34"/>
    <mergeCell ref="A35:C35"/>
    <mergeCell ref="A36:A43"/>
    <mergeCell ref="B36:B39"/>
    <mergeCell ref="B40:B43"/>
    <mergeCell ref="A44:A63"/>
    <mergeCell ref="F78:F79"/>
    <mergeCell ref="B79:C79"/>
    <mergeCell ref="B85:B88"/>
    <mergeCell ref="B89:B92"/>
    <mergeCell ref="A64:A67"/>
    <mergeCell ref="B64:C64"/>
    <mergeCell ref="B65:B66"/>
    <mergeCell ref="D65:D66"/>
    <mergeCell ref="E65:E67"/>
    <mergeCell ref="B67:C67"/>
    <mergeCell ref="A68:A74"/>
    <mergeCell ref="B68:B74"/>
    <mergeCell ref="E68:E72"/>
    <mergeCell ref="A75:B75"/>
    <mergeCell ref="B76:C76"/>
    <mergeCell ref="A77:C77"/>
    <mergeCell ref="A78:A79"/>
    <mergeCell ref="B78:C78"/>
    <mergeCell ref="D78:D79"/>
    <mergeCell ref="A93:C93"/>
    <mergeCell ref="A94:C94"/>
    <mergeCell ref="A95:A98"/>
    <mergeCell ref="B95:B96"/>
    <mergeCell ref="A80:A92"/>
    <mergeCell ref="B80:C80"/>
    <mergeCell ref="B81:B84"/>
    <mergeCell ref="E81:E92"/>
    <mergeCell ref="F81:F92"/>
    <mergeCell ref="A104:A108"/>
    <mergeCell ref="B105:B106"/>
    <mergeCell ref="E105:E106"/>
    <mergeCell ref="B107:B108"/>
    <mergeCell ref="E107:E108"/>
    <mergeCell ref="E95:E96"/>
    <mergeCell ref="F95:F98"/>
    <mergeCell ref="B97:B98"/>
    <mergeCell ref="E97:E98"/>
    <mergeCell ref="A99:A103"/>
    <mergeCell ref="B99:B100"/>
    <mergeCell ref="D99:D101"/>
    <mergeCell ref="E99:E101"/>
    <mergeCell ref="F99:F103"/>
    <mergeCell ref="B101:C101"/>
    <mergeCell ref="B102:B103"/>
    <mergeCell ref="E102:E103"/>
    <mergeCell ref="A115:A120"/>
    <mergeCell ref="B115:B116"/>
    <mergeCell ref="B117:B118"/>
    <mergeCell ref="B119:B120"/>
    <mergeCell ref="A123:C123"/>
    <mergeCell ref="A109:A112"/>
    <mergeCell ref="B109:B112"/>
    <mergeCell ref="E109:E112"/>
    <mergeCell ref="B113:C113"/>
    <mergeCell ref="B114:C114"/>
    <mergeCell ref="A121:C122"/>
  </mergeCells>
  <phoneticPr fontId="1" type="noConversion"/>
  <dataValidations count="22">
    <dataValidation type="list" allowBlank="1" showInputMessage="1" showErrorMessage="1" sqref="G122:H122" xr:uid="{CC868D51-75F6-453F-BCC1-781B4F774E45}">
      <formula1>"同意する。,同意しない。"</formula1>
    </dataValidation>
    <dataValidation type="list" allowBlank="1" showInputMessage="1" prompt="選定の際に参照する各語学資格試験については､日本語はJLPT N1､日本留学試験(EJU)､ 英語の場合は､TOEFL ibtとします｡" sqref="H18" xr:uid="{30A024E2-1C19-40ED-B5B7-FA445B344EE3}">
      <formula1>"JLPT N1, EJU, TOEFL ibt"</formula1>
    </dataValidation>
    <dataValidation type="list" allowBlank="1" showInputMessage="1" sqref="H23" xr:uid="{20C0AB29-8EFC-4134-BE7F-A42D04A7C5A0}">
      <formula1>"離脱予定,離脱しない(資格なし)"</formula1>
    </dataValidation>
    <dataValidation type="list" allowBlank="1" showInputMessage="1" showErrorMessage="1" sqref="H109" xr:uid="{AD541437-8032-407C-A3FA-B09C6DB35860}">
      <formula1>"1.ある,2.ナシ(あっても2か月以内)"</formula1>
    </dataValidation>
    <dataValidation type="list" allowBlank="1" showInputMessage="1" showErrorMessage="1" sqref="H113" xr:uid="{EEF21272-F06A-4758-AA16-44FB733F4591}">
      <formula1>"1.上位1%-20%以内,2.上位21%-40%,3.上位41%-60%,4.61%以下, 5.その他（直接入力）"</formula1>
    </dataValidation>
    <dataValidation type="list" allowBlank="1" showInputMessage="1" sqref="H22" xr:uid="{32B1ECFC-BA09-4A45-994E-B14DFD65329B}">
      <formula1>"無(韓国国籍のみ),有(複数国籍), 有(永住権)"</formula1>
    </dataValidation>
    <dataValidation type="list" allowBlank="1" showInputMessage="1" prompt="-男性の場合、1.必, 2.未必, 3.免除, 4.勤務中から選択。_x000a_-女性等の場合、5.該当なし等を選択。" sqref="H14" xr:uid="{763CD996-A2C4-4392-A343-D7C18C92E939}">
      <formula1>"1.必, 2.未必, 3.免除, 4.勤務中, 5.該当なし"</formula1>
    </dataValidation>
    <dataValidation type="list" allowBlank="1" showInputMessage="1" showErrorMessage="1" sqref="H67" xr:uid="{5F1D0F32-7CD2-4794-B7BE-5FDFFF804F2A}">
      <formula1>"1.大学入学資格等認定試験合格, 2.該当なし, 3.その他（直接入力）"</formula1>
    </dataValidation>
    <dataValidation type="list" allowBlank="1" showInputMessage="1" prompt="▼▼1. 応募時点で、すでに卒業。▼▼2. 渡日前までには卒業見込(10月まで証明書提出可能)_x000a_▼▼3. 渡日前まで卒業不可。▼▼4. 該当なし。▼▼5. その他(直接入力)▼▼" sqref="H49 H63:H64 H55" xr:uid="{D7FEC5E4-DF0B-49F9-B404-C4CFDD53BA20}">
      <formula1>"1. 応募時点で卒業,2. 渡日前までには卒業見込(10月まで証明書提出可能）,3. 渡日前まで卒業不可,4. 該当なし。,5. その他(直接入力)"</formula1>
    </dataValidation>
    <dataValidation type="list" allowBlank="1" showInputMessage="1" prompt="１．無→予備教育から進学を希望する。_x000a_２．有(予備教育は希望しない)→直接配置のみ希望。予備教育は希望しない。_x000a_３．有(落ちる場合予備教育も希望する)→直接配置が駄目である場合予備教育を希望。" sqref="H114" xr:uid="{A5934C44-E3F1-420D-9076-2539A052F85F}">
      <formula1>"1.無,2.有(予備教育は希望しない),3.有(落ちる場合予備教育も希望する)"</formula1>
    </dataValidation>
    <dataValidation type="list" allowBlank="1" showInputMessage="1" sqref="H81 H85 H89" xr:uid="{0710EDA0-D504-4B7A-AFD4-AC55F1F30755}">
      <formula1>"A,B,C"</formula1>
    </dataValidation>
    <dataValidation type="list" allowBlank="1" showInputMessage="1" sqref="H77:H79" xr:uid="{F0EBF437-12ED-402A-8AD4-E46C0983132B}">
      <formula1>"はい,いいえ"</formula1>
    </dataValidation>
    <dataValidation type="list" allowBlank="1" showInputMessage="1" sqref="H80" xr:uid="{548E0211-F0D8-472A-A602-AC059B728F38}">
      <formula1>"文科系,理科系"</formula1>
    </dataValidation>
    <dataValidation type="list" allowBlank="1" showInputMessage="1" sqref="H104" xr:uid="{2436D3F7-CB85-4A1D-955F-F634906F3462}">
      <formula1>"有,無"</formula1>
    </dataValidation>
    <dataValidation type="list" allowBlank="1" showInputMessage="1" sqref="H95" xr:uid="{6608A7CE-C94E-48AE-8EEF-0CBA34CEB6C4}">
      <formula1>"-,N1,N2,N3,N4,N5"</formula1>
    </dataValidation>
    <dataValidation type="list" allowBlank="1" showInputMessage="1" sqref="H75" xr:uid="{088E3280-1672-4AD6-849C-89DBD0F93421}">
      <formula1>"12年以上, 12年未満"</formula1>
    </dataValidation>
    <dataValidation type="list" allowBlank="1" showInputMessage="1" sqref="H76" xr:uid="{CFA4FF85-4A89-4E6F-9A50-1A36F746B232}">
      <formula1>"いいえ,はい"</formula1>
    </dataValidation>
    <dataValidation type="list" allowBlank="1" showInputMessage="1" prompt="1. 大使館: 제주 부산 제외 지역 거주자_x000a_2.済州総: 주민등록상 제주지역 거주자_x000a_3. 釜山総: 주민등록상 경상 대구 울산 부산 지역 거주자 " sqref="H33" xr:uid="{8CC30207-6CCD-4775-A41F-FE7C3D09ECFF}">
      <formula1>"大韓民国（大使館）,大韓民国（済州総）,大韓民国（釜山総）"</formula1>
    </dataValidation>
    <dataValidation type="list" allowBlank="1" showInputMessage="1" prompt="日本語または英語から選択。_x000a_ない場合は&quot;ナシ&quot;を選択。" sqref="H17" xr:uid="{DEC17247-9DF3-4EDD-8263-56A309F89797}">
      <formula1>"(1) 日本語,(2) 英語,(3) ナシ"</formula1>
    </dataValidation>
    <dataValidation type="list" allowBlank="1" showInputMessage="1" prompt="(2) 釜山試験場は、学部文系のみ。_x000a_※釜山・済州会場については、当該地域所在の学校から応募者のみを対象とする。ただし、場所の制限などにより変更になる可能性があります。その場合、ソウル会場となりますのでご参考ください。" sqref="H16" xr:uid="{332D37DE-A2A7-44D6-A27C-657C18817BAE}">
      <formula1>"(1) ソウル試験場,(2) 釜山試験場, (3) 済州試験場"</formula1>
    </dataValidation>
    <dataValidation type="list" allowBlank="1" showInputMessage="1" sqref="H11" xr:uid="{EB57D193-D5AF-4248-8AB6-166E8C773DFA}">
      <formula1>"M,F"</formula1>
    </dataValidation>
    <dataValidation type="list" allowBlank="1" showInputMessage="1" sqref="H12:H13" xr:uid="{D7E422BE-019F-4694-AB57-5854BBA05327}">
      <formula1>"(1) 問題ナシ,(2)問題あり(資格なし),(3) その他(直接入力)"</formula1>
    </dataValidation>
  </dataValidations>
  <hyperlinks>
    <hyperlink ref="G35" r:id="rId1" display="mailto:zzz@zz.zz.zz" xr:uid="{D82D0D01-1CB9-4077-BA55-8000F99A25D1}"/>
    <hyperlink ref="G42" r:id="rId2" display="mailto:honggldo@monbu.com" xr:uid="{C915E438-1D09-4C98-B19B-F1289BA4129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535C-FD2D-4DC7-9C2A-0F1A654EFB0B}">
  <dimension ref="A1:F232"/>
  <sheetViews>
    <sheetView workbookViewId="0">
      <selection sqref="A1:A1048576"/>
    </sheetView>
  </sheetViews>
  <sheetFormatPr defaultRowHeight="16.5"/>
  <cols>
    <col min="1" max="1" width="8" customWidth="1"/>
    <col min="2" max="3" width="4.125" customWidth="1"/>
  </cols>
  <sheetData>
    <row r="1" spans="1:6">
      <c r="A1" t="s">
        <v>296</v>
      </c>
      <c r="B1" s="95" t="s">
        <v>290</v>
      </c>
      <c r="D1">
        <v>10</v>
      </c>
      <c r="F1" s="96" t="s">
        <v>291</v>
      </c>
    </row>
    <row r="2" spans="1:6">
      <c r="A2" t="s">
        <v>296</v>
      </c>
      <c r="B2" s="95" t="str">
        <f>CHAR(CODE(B1)+1)</f>
        <v>Ｂ</v>
      </c>
      <c r="D2">
        <v>10</v>
      </c>
    </row>
    <row r="3" spans="1:6">
      <c r="A3" t="s">
        <v>296</v>
      </c>
      <c r="B3" s="95" t="str">
        <f t="shared" ref="B3:B18" si="0">CHAR(CODE(B2)+1)</f>
        <v>Ｃ</v>
      </c>
      <c r="D3">
        <v>10</v>
      </c>
    </row>
    <row r="4" spans="1:6">
      <c r="A4" t="s">
        <v>296</v>
      </c>
      <c r="B4" s="95" t="str">
        <f t="shared" si="0"/>
        <v>Ｄ</v>
      </c>
      <c r="D4">
        <v>10</v>
      </c>
    </row>
    <row r="5" spans="1:6">
      <c r="A5" t="s">
        <v>296</v>
      </c>
      <c r="B5" s="95" t="str">
        <f t="shared" si="0"/>
        <v>Ｅ</v>
      </c>
      <c r="D5">
        <v>10</v>
      </c>
    </row>
    <row r="6" spans="1:6">
      <c r="A6" t="s">
        <v>296</v>
      </c>
      <c r="B6" s="95" t="str">
        <f t="shared" si="0"/>
        <v>Ｆ</v>
      </c>
      <c r="D6">
        <v>10</v>
      </c>
    </row>
    <row r="7" spans="1:6">
      <c r="A7" t="s">
        <v>296</v>
      </c>
      <c r="B7" s="95" t="str">
        <f t="shared" si="0"/>
        <v>Ｇ</v>
      </c>
      <c r="D7">
        <v>10</v>
      </c>
    </row>
    <row r="8" spans="1:6">
      <c r="A8" t="s">
        <v>296</v>
      </c>
      <c r="B8" s="95" t="str">
        <f t="shared" si="0"/>
        <v>Ｈ</v>
      </c>
      <c r="D8">
        <v>10</v>
      </c>
    </row>
    <row r="9" spans="1:6">
      <c r="A9" t="s">
        <v>296</v>
      </c>
      <c r="B9" s="95" t="str">
        <f t="shared" si="0"/>
        <v>Ｉ</v>
      </c>
      <c r="D9">
        <v>10</v>
      </c>
    </row>
    <row r="10" spans="1:6">
      <c r="A10" t="s">
        <v>296</v>
      </c>
      <c r="B10" s="95" t="str">
        <f t="shared" si="0"/>
        <v>Ｊ</v>
      </c>
      <c r="D10">
        <v>10</v>
      </c>
    </row>
    <row r="11" spans="1:6">
      <c r="A11" t="s">
        <v>296</v>
      </c>
      <c r="B11" s="95" t="str">
        <f t="shared" si="0"/>
        <v>Ｋ</v>
      </c>
      <c r="D11">
        <v>10</v>
      </c>
    </row>
    <row r="12" spans="1:6">
      <c r="A12" t="s">
        <v>296</v>
      </c>
      <c r="B12" s="95" t="str">
        <f t="shared" si="0"/>
        <v>Ｌ</v>
      </c>
      <c r="D12">
        <v>10</v>
      </c>
    </row>
    <row r="13" spans="1:6">
      <c r="A13" t="s">
        <v>296</v>
      </c>
      <c r="B13" s="95" t="str">
        <f t="shared" si="0"/>
        <v>Ｍ</v>
      </c>
      <c r="D13">
        <v>10</v>
      </c>
    </row>
    <row r="14" spans="1:6">
      <c r="A14" t="s">
        <v>296</v>
      </c>
      <c r="B14" s="95" t="str">
        <f t="shared" si="0"/>
        <v>Ｎ</v>
      </c>
      <c r="D14">
        <v>10</v>
      </c>
    </row>
    <row r="15" spans="1:6">
      <c r="A15" t="s">
        <v>296</v>
      </c>
      <c r="B15" s="95" t="str">
        <f t="shared" si="0"/>
        <v>Ｏ</v>
      </c>
      <c r="D15">
        <v>10</v>
      </c>
    </row>
    <row r="16" spans="1:6">
      <c r="A16" t="s">
        <v>296</v>
      </c>
      <c r="B16" s="95" t="str">
        <f t="shared" si="0"/>
        <v>Ｐ</v>
      </c>
      <c r="D16">
        <v>10</v>
      </c>
    </row>
    <row r="17" spans="1:4">
      <c r="A17" t="s">
        <v>296</v>
      </c>
      <c r="B17" s="95" t="str">
        <f t="shared" si="0"/>
        <v>Ｑ</v>
      </c>
      <c r="D17">
        <v>10</v>
      </c>
    </row>
    <row r="18" spans="1:4">
      <c r="A18" t="s">
        <v>296</v>
      </c>
      <c r="B18" s="95" t="str">
        <f t="shared" si="0"/>
        <v>Ｒ</v>
      </c>
      <c r="D18">
        <v>10</v>
      </c>
    </row>
    <row r="19" spans="1:4">
      <c r="A19" t="s">
        <v>296</v>
      </c>
      <c r="B19" s="95" t="str">
        <f t="shared" ref="B19:C34" si="1">CHAR(CODE(B18)+1)</f>
        <v>Ｓ</v>
      </c>
      <c r="D19">
        <v>10</v>
      </c>
    </row>
    <row r="20" spans="1:4">
      <c r="A20" t="s">
        <v>296</v>
      </c>
      <c r="B20" s="95" t="str">
        <f t="shared" si="1"/>
        <v>Ｔ</v>
      </c>
      <c r="D20">
        <v>10</v>
      </c>
    </row>
    <row r="21" spans="1:4">
      <c r="A21" t="s">
        <v>296</v>
      </c>
      <c r="B21" s="95" t="str">
        <f t="shared" si="1"/>
        <v>Ｕ</v>
      </c>
      <c r="D21">
        <v>10</v>
      </c>
    </row>
    <row r="22" spans="1:4">
      <c r="A22" t="s">
        <v>296</v>
      </c>
      <c r="B22" s="95" t="str">
        <f t="shared" si="1"/>
        <v>Ｖ</v>
      </c>
      <c r="D22">
        <v>10</v>
      </c>
    </row>
    <row r="23" spans="1:4">
      <c r="A23" t="s">
        <v>296</v>
      </c>
      <c r="B23" s="95" t="str">
        <f t="shared" si="1"/>
        <v>Ｗ</v>
      </c>
      <c r="D23">
        <v>10</v>
      </c>
    </row>
    <row r="24" spans="1:4">
      <c r="A24" t="s">
        <v>296</v>
      </c>
      <c r="B24" s="95" t="str">
        <f t="shared" si="1"/>
        <v>Ｘ</v>
      </c>
      <c r="D24">
        <v>10</v>
      </c>
    </row>
    <row r="25" spans="1:4">
      <c r="A25" t="s">
        <v>296</v>
      </c>
      <c r="B25" s="95" t="str">
        <f t="shared" si="1"/>
        <v>Ｙ</v>
      </c>
      <c r="D25">
        <v>10</v>
      </c>
    </row>
    <row r="26" spans="1:4">
      <c r="A26" t="s">
        <v>296</v>
      </c>
      <c r="B26" s="95" t="str">
        <f t="shared" si="1"/>
        <v>Ｚ</v>
      </c>
      <c r="D26">
        <v>10</v>
      </c>
    </row>
    <row r="27" spans="1:4">
      <c r="A27" t="s">
        <v>296</v>
      </c>
      <c r="B27" s="95" t="s">
        <v>290</v>
      </c>
      <c r="C27" s="95" t="s">
        <v>290</v>
      </c>
      <c r="D27">
        <v>10</v>
      </c>
    </row>
    <row r="28" spans="1:4">
      <c r="A28" t="s">
        <v>296</v>
      </c>
      <c r="B28" s="95" t="s">
        <v>290</v>
      </c>
      <c r="C28" s="95" t="str">
        <f>CHAR(CODE(C27)+1)</f>
        <v>Ｂ</v>
      </c>
      <c r="D28">
        <v>10</v>
      </c>
    </row>
    <row r="29" spans="1:4">
      <c r="A29" t="s">
        <v>296</v>
      </c>
      <c r="B29" s="95" t="s">
        <v>290</v>
      </c>
      <c r="C29" s="95" t="str">
        <f t="shared" si="1"/>
        <v>Ｃ</v>
      </c>
      <c r="D29">
        <v>10</v>
      </c>
    </row>
    <row r="30" spans="1:4">
      <c r="A30" t="s">
        <v>296</v>
      </c>
      <c r="B30" s="95" t="s">
        <v>290</v>
      </c>
      <c r="C30" s="95" t="str">
        <f t="shared" si="1"/>
        <v>Ｄ</v>
      </c>
      <c r="D30">
        <v>10</v>
      </c>
    </row>
    <row r="31" spans="1:4">
      <c r="A31" t="s">
        <v>296</v>
      </c>
      <c r="B31" s="95" t="s">
        <v>290</v>
      </c>
      <c r="C31" s="95" t="str">
        <f t="shared" si="1"/>
        <v>Ｅ</v>
      </c>
      <c r="D31">
        <v>10</v>
      </c>
    </row>
    <row r="32" spans="1:4">
      <c r="A32" t="s">
        <v>296</v>
      </c>
      <c r="B32" s="95" t="s">
        <v>290</v>
      </c>
      <c r="C32" s="95" t="str">
        <f t="shared" si="1"/>
        <v>Ｆ</v>
      </c>
      <c r="D32">
        <v>10</v>
      </c>
    </row>
    <row r="33" spans="1:4">
      <c r="A33" t="s">
        <v>296</v>
      </c>
      <c r="B33" s="95" t="s">
        <v>290</v>
      </c>
      <c r="C33" s="95" t="str">
        <f t="shared" si="1"/>
        <v>Ｇ</v>
      </c>
      <c r="D33">
        <v>10</v>
      </c>
    </row>
    <row r="34" spans="1:4">
      <c r="A34" t="s">
        <v>296</v>
      </c>
      <c r="B34" s="95" t="s">
        <v>290</v>
      </c>
      <c r="C34" s="95" t="str">
        <f t="shared" si="1"/>
        <v>Ｈ</v>
      </c>
      <c r="D34">
        <v>10</v>
      </c>
    </row>
    <row r="35" spans="1:4">
      <c r="A35" t="s">
        <v>296</v>
      </c>
      <c r="B35" s="95" t="s">
        <v>290</v>
      </c>
      <c r="C35" s="95" t="str">
        <f t="shared" ref="C35:C78" si="2">CHAR(CODE(C34)+1)</f>
        <v>Ｉ</v>
      </c>
      <c r="D35">
        <v>10</v>
      </c>
    </row>
    <row r="36" spans="1:4">
      <c r="A36" t="s">
        <v>296</v>
      </c>
      <c r="B36" s="95" t="s">
        <v>290</v>
      </c>
      <c r="C36" s="95" t="str">
        <f t="shared" si="2"/>
        <v>Ｊ</v>
      </c>
      <c r="D36">
        <v>10</v>
      </c>
    </row>
    <row r="37" spans="1:4">
      <c r="A37" t="s">
        <v>296</v>
      </c>
      <c r="B37" s="95" t="s">
        <v>290</v>
      </c>
      <c r="C37" s="95" t="str">
        <f t="shared" si="2"/>
        <v>Ｋ</v>
      </c>
      <c r="D37">
        <v>10</v>
      </c>
    </row>
    <row r="38" spans="1:4">
      <c r="A38" t="s">
        <v>296</v>
      </c>
      <c r="B38" s="95" t="s">
        <v>290</v>
      </c>
      <c r="C38" s="95" t="str">
        <f t="shared" si="2"/>
        <v>Ｌ</v>
      </c>
      <c r="D38">
        <v>10</v>
      </c>
    </row>
    <row r="39" spans="1:4">
      <c r="A39" t="s">
        <v>296</v>
      </c>
      <c r="B39" s="95" t="s">
        <v>290</v>
      </c>
      <c r="C39" s="95" t="str">
        <f t="shared" si="2"/>
        <v>Ｍ</v>
      </c>
      <c r="D39">
        <v>10</v>
      </c>
    </row>
    <row r="40" spans="1:4">
      <c r="A40" t="s">
        <v>296</v>
      </c>
      <c r="B40" s="95" t="s">
        <v>290</v>
      </c>
      <c r="C40" s="95" t="str">
        <f t="shared" si="2"/>
        <v>Ｎ</v>
      </c>
      <c r="D40">
        <v>10</v>
      </c>
    </row>
    <row r="41" spans="1:4">
      <c r="A41" t="s">
        <v>296</v>
      </c>
      <c r="B41" s="95" t="s">
        <v>290</v>
      </c>
      <c r="C41" s="95" t="str">
        <f t="shared" si="2"/>
        <v>Ｏ</v>
      </c>
      <c r="D41">
        <v>10</v>
      </c>
    </row>
    <row r="42" spans="1:4">
      <c r="A42" t="s">
        <v>296</v>
      </c>
      <c r="B42" s="95" t="s">
        <v>290</v>
      </c>
      <c r="C42" s="95" t="str">
        <f t="shared" si="2"/>
        <v>Ｐ</v>
      </c>
      <c r="D42">
        <v>10</v>
      </c>
    </row>
    <row r="43" spans="1:4">
      <c r="A43" t="s">
        <v>296</v>
      </c>
      <c r="B43" s="95" t="s">
        <v>290</v>
      </c>
      <c r="C43" s="95" t="str">
        <f t="shared" si="2"/>
        <v>Ｑ</v>
      </c>
      <c r="D43">
        <v>10</v>
      </c>
    </row>
    <row r="44" spans="1:4">
      <c r="A44" t="s">
        <v>296</v>
      </c>
      <c r="B44" s="95" t="s">
        <v>290</v>
      </c>
      <c r="C44" s="95" t="str">
        <f t="shared" si="2"/>
        <v>Ｒ</v>
      </c>
      <c r="D44">
        <v>10</v>
      </c>
    </row>
    <row r="45" spans="1:4">
      <c r="A45" t="s">
        <v>296</v>
      </c>
      <c r="B45" s="95" t="s">
        <v>290</v>
      </c>
      <c r="C45" s="95" t="str">
        <f t="shared" si="2"/>
        <v>Ｓ</v>
      </c>
      <c r="D45">
        <v>10</v>
      </c>
    </row>
    <row r="46" spans="1:4">
      <c r="A46" t="s">
        <v>296</v>
      </c>
      <c r="B46" s="95" t="s">
        <v>290</v>
      </c>
      <c r="C46" s="95" t="str">
        <f t="shared" si="2"/>
        <v>Ｔ</v>
      </c>
      <c r="D46">
        <v>10</v>
      </c>
    </row>
    <row r="47" spans="1:4">
      <c r="A47" t="s">
        <v>296</v>
      </c>
      <c r="B47" s="95" t="s">
        <v>290</v>
      </c>
      <c r="C47" s="95" t="str">
        <f t="shared" si="2"/>
        <v>Ｕ</v>
      </c>
      <c r="D47">
        <v>10</v>
      </c>
    </row>
    <row r="48" spans="1:4">
      <c r="A48" t="s">
        <v>296</v>
      </c>
      <c r="B48" s="95" t="s">
        <v>290</v>
      </c>
      <c r="C48" s="95" t="str">
        <f t="shared" si="2"/>
        <v>Ｖ</v>
      </c>
      <c r="D48">
        <v>10</v>
      </c>
    </row>
    <row r="49" spans="1:4">
      <c r="A49" t="s">
        <v>296</v>
      </c>
      <c r="B49" s="95" t="s">
        <v>290</v>
      </c>
      <c r="C49" s="95" t="str">
        <f t="shared" si="2"/>
        <v>Ｗ</v>
      </c>
      <c r="D49">
        <v>10</v>
      </c>
    </row>
    <row r="50" spans="1:4">
      <c r="A50" t="s">
        <v>296</v>
      </c>
      <c r="B50" s="95" t="s">
        <v>290</v>
      </c>
      <c r="C50" s="95" t="str">
        <f t="shared" si="2"/>
        <v>Ｘ</v>
      </c>
      <c r="D50">
        <v>10</v>
      </c>
    </row>
    <row r="51" spans="1:4">
      <c r="A51" t="s">
        <v>296</v>
      </c>
      <c r="B51" s="95" t="s">
        <v>290</v>
      </c>
      <c r="C51" s="95" t="str">
        <f t="shared" si="2"/>
        <v>Ｙ</v>
      </c>
      <c r="D51">
        <v>10</v>
      </c>
    </row>
    <row r="52" spans="1:4">
      <c r="A52" t="s">
        <v>296</v>
      </c>
      <c r="B52" s="95" t="s">
        <v>290</v>
      </c>
      <c r="C52" s="95" t="str">
        <f t="shared" si="2"/>
        <v>Ｚ</v>
      </c>
      <c r="D52">
        <v>10</v>
      </c>
    </row>
    <row r="53" spans="1:4">
      <c r="A53" t="s">
        <v>296</v>
      </c>
      <c r="B53" s="95" t="s">
        <v>292</v>
      </c>
      <c r="C53" s="95" t="s">
        <v>290</v>
      </c>
      <c r="D53">
        <v>10</v>
      </c>
    </row>
    <row r="54" spans="1:4">
      <c r="A54" t="s">
        <v>296</v>
      </c>
      <c r="B54" s="95" t="s">
        <v>292</v>
      </c>
      <c r="C54" s="95" t="str">
        <f>CHAR(CODE(C53)+1)</f>
        <v>Ｂ</v>
      </c>
      <c r="D54">
        <v>10</v>
      </c>
    </row>
    <row r="55" spans="1:4">
      <c r="A55" t="s">
        <v>296</v>
      </c>
      <c r="B55" s="95" t="s">
        <v>292</v>
      </c>
      <c r="C55" s="95" t="str">
        <f t="shared" si="2"/>
        <v>Ｃ</v>
      </c>
      <c r="D55">
        <v>10</v>
      </c>
    </row>
    <row r="56" spans="1:4">
      <c r="A56" t="s">
        <v>296</v>
      </c>
      <c r="B56" s="95" t="s">
        <v>292</v>
      </c>
      <c r="C56" s="95" t="str">
        <f t="shared" si="2"/>
        <v>Ｄ</v>
      </c>
      <c r="D56">
        <v>10</v>
      </c>
    </row>
    <row r="57" spans="1:4">
      <c r="A57" t="s">
        <v>296</v>
      </c>
      <c r="B57" s="95" t="s">
        <v>292</v>
      </c>
      <c r="C57" s="95" t="str">
        <f t="shared" si="2"/>
        <v>Ｅ</v>
      </c>
      <c r="D57">
        <v>10</v>
      </c>
    </row>
    <row r="58" spans="1:4">
      <c r="A58" t="s">
        <v>296</v>
      </c>
      <c r="B58" s="95" t="s">
        <v>292</v>
      </c>
      <c r="C58" s="95" t="str">
        <f t="shared" si="2"/>
        <v>Ｆ</v>
      </c>
      <c r="D58">
        <v>10</v>
      </c>
    </row>
    <row r="59" spans="1:4">
      <c r="A59" t="s">
        <v>296</v>
      </c>
      <c r="B59" s="95" t="s">
        <v>292</v>
      </c>
      <c r="C59" s="95" t="str">
        <f t="shared" si="2"/>
        <v>Ｇ</v>
      </c>
      <c r="D59">
        <v>10</v>
      </c>
    </row>
    <row r="60" spans="1:4">
      <c r="A60" t="s">
        <v>296</v>
      </c>
      <c r="B60" s="95" t="s">
        <v>292</v>
      </c>
      <c r="C60" s="95" t="str">
        <f t="shared" si="2"/>
        <v>Ｈ</v>
      </c>
      <c r="D60">
        <v>10</v>
      </c>
    </row>
    <row r="61" spans="1:4">
      <c r="A61" t="s">
        <v>296</v>
      </c>
      <c r="B61" s="95" t="s">
        <v>292</v>
      </c>
      <c r="C61" s="95" t="str">
        <f t="shared" si="2"/>
        <v>Ｉ</v>
      </c>
      <c r="D61">
        <v>10</v>
      </c>
    </row>
    <row r="62" spans="1:4">
      <c r="A62" t="s">
        <v>296</v>
      </c>
      <c r="B62" s="95" t="s">
        <v>292</v>
      </c>
      <c r="C62" s="95" t="str">
        <f t="shared" si="2"/>
        <v>Ｊ</v>
      </c>
      <c r="D62">
        <v>10</v>
      </c>
    </row>
    <row r="63" spans="1:4">
      <c r="A63" t="s">
        <v>296</v>
      </c>
      <c r="B63" s="95" t="s">
        <v>292</v>
      </c>
      <c r="C63" s="95" t="str">
        <f t="shared" si="2"/>
        <v>Ｋ</v>
      </c>
      <c r="D63">
        <v>10</v>
      </c>
    </row>
    <row r="64" spans="1:4">
      <c r="A64" t="s">
        <v>296</v>
      </c>
      <c r="B64" s="95" t="s">
        <v>292</v>
      </c>
      <c r="C64" s="95" t="str">
        <f t="shared" si="2"/>
        <v>Ｌ</v>
      </c>
      <c r="D64">
        <v>10</v>
      </c>
    </row>
    <row r="65" spans="1:4">
      <c r="A65" t="s">
        <v>296</v>
      </c>
      <c r="B65" s="95" t="s">
        <v>292</v>
      </c>
      <c r="C65" s="95" t="str">
        <f t="shared" si="2"/>
        <v>Ｍ</v>
      </c>
      <c r="D65">
        <v>10</v>
      </c>
    </row>
    <row r="66" spans="1:4">
      <c r="A66" t="s">
        <v>296</v>
      </c>
      <c r="B66" s="95" t="s">
        <v>292</v>
      </c>
      <c r="C66" s="95" t="str">
        <f t="shared" si="2"/>
        <v>Ｎ</v>
      </c>
      <c r="D66">
        <v>10</v>
      </c>
    </row>
    <row r="67" spans="1:4">
      <c r="A67" t="s">
        <v>296</v>
      </c>
      <c r="B67" s="95" t="s">
        <v>292</v>
      </c>
      <c r="C67" s="95" t="str">
        <f t="shared" si="2"/>
        <v>Ｏ</v>
      </c>
      <c r="D67">
        <v>10</v>
      </c>
    </row>
    <row r="68" spans="1:4">
      <c r="A68" t="s">
        <v>296</v>
      </c>
      <c r="B68" s="95" t="s">
        <v>292</v>
      </c>
      <c r="C68" s="95" t="str">
        <f t="shared" si="2"/>
        <v>Ｐ</v>
      </c>
      <c r="D68">
        <v>10</v>
      </c>
    </row>
    <row r="69" spans="1:4">
      <c r="A69" t="s">
        <v>296</v>
      </c>
      <c r="B69" s="95" t="s">
        <v>292</v>
      </c>
      <c r="C69" s="95" t="str">
        <f t="shared" si="2"/>
        <v>Ｑ</v>
      </c>
      <c r="D69">
        <v>10</v>
      </c>
    </row>
    <row r="70" spans="1:4">
      <c r="A70" t="s">
        <v>296</v>
      </c>
      <c r="B70" s="95" t="s">
        <v>292</v>
      </c>
      <c r="C70" s="95" t="str">
        <f t="shared" si="2"/>
        <v>Ｒ</v>
      </c>
      <c r="D70">
        <v>10</v>
      </c>
    </row>
    <row r="71" spans="1:4">
      <c r="A71" t="s">
        <v>296</v>
      </c>
      <c r="B71" s="95" t="s">
        <v>292</v>
      </c>
      <c r="C71" s="95" t="str">
        <f t="shared" si="2"/>
        <v>Ｓ</v>
      </c>
      <c r="D71">
        <v>10</v>
      </c>
    </row>
    <row r="72" spans="1:4">
      <c r="A72" t="s">
        <v>296</v>
      </c>
      <c r="B72" s="95" t="s">
        <v>292</v>
      </c>
      <c r="C72" s="95" t="str">
        <f t="shared" si="2"/>
        <v>Ｔ</v>
      </c>
      <c r="D72">
        <v>10</v>
      </c>
    </row>
    <row r="73" spans="1:4">
      <c r="A73" t="s">
        <v>296</v>
      </c>
      <c r="B73" s="95" t="s">
        <v>292</v>
      </c>
      <c r="C73" s="95" t="str">
        <f t="shared" si="2"/>
        <v>Ｕ</v>
      </c>
      <c r="D73">
        <v>10</v>
      </c>
    </row>
    <row r="74" spans="1:4">
      <c r="A74" t="s">
        <v>296</v>
      </c>
      <c r="B74" s="95" t="s">
        <v>292</v>
      </c>
      <c r="C74" s="95" t="str">
        <f t="shared" si="2"/>
        <v>Ｖ</v>
      </c>
      <c r="D74">
        <v>10</v>
      </c>
    </row>
    <row r="75" spans="1:4">
      <c r="A75" t="s">
        <v>296</v>
      </c>
      <c r="B75" s="95" t="s">
        <v>292</v>
      </c>
      <c r="C75" s="95" t="str">
        <f t="shared" si="2"/>
        <v>Ｗ</v>
      </c>
      <c r="D75">
        <v>10</v>
      </c>
    </row>
    <row r="76" spans="1:4">
      <c r="A76" t="s">
        <v>296</v>
      </c>
      <c r="B76" s="95" t="s">
        <v>292</v>
      </c>
      <c r="C76" s="95" t="str">
        <f t="shared" si="2"/>
        <v>Ｘ</v>
      </c>
      <c r="D76">
        <v>10</v>
      </c>
    </row>
    <row r="77" spans="1:4">
      <c r="A77" t="s">
        <v>296</v>
      </c>
      <c r="B77" s="95" t="s">
        <v>292</v>
      </c>
      <c r="C77" s="95" t="str">
        <f t="shared" si="2"/>
        <v>Ｙ</v>
      </c>
      <c r="D77">
        <v>10</v>
      </c>
    </row>
    <row r="78" spans="1:4">
      <c r="A78" t="s">
        <v>296</v>
      </c>
      <c r="B78" s="95" t="s">
        <v>292</v>
      </c>
      <c r="C78" s="95" t="str">
        <f t="shared" si="2"/>
        <v>Ｚ</v>
      </c>
      <c r="D78">
        <v>10</v>
      </c>
    </row>
    <row r="79" spans="1:4">
      <c r="A79" t="s">
        <v>296</v>
      </c>
      <c r="B79" s="95" t="s">
        <v>293</v>
      </c>
      <c r="C79" s="95" t="s">
        <v>290</v>
      </c>
      <c r="D79">
        <v>10</v>
      </c>
    </row>
    <row r="80" spans="1:4">
      <c r="A80" t="s">
        <v>296</v>
      </c>
      <c r="B80" s="95" t="s">
        <v>293</v>
      </c>
      <c r="C80" s="95" t="str">
        <f>CHAR(CODE(C79)+1)</f>
        <v>Ｂ</v>
      </c>
      <c r="D80">
        <v>10</v>
      </c>
    </row>
    <row r="81" spans="1:4">
      <c r="A81" t="s">
        <v>296</v>
      </c>
      <c r="B81" s="95" t="s">
        <v>293</v>
      </c>
      <c r="C81" s="95" t="str">
        <f t="shared" ref="C81:C104" si="3">CHAR(CODE(C80)+1)</f>
        <v>Ｃ</v>
      </c>
      <c r="D81">
        <v>10</v>
      </c>
    </row>
    <row r="82" spans="1:4">
      <c r="A82" t="s">
        <v>296</v>
      </c>
      <c r="B82" s="95" t="s">
        <v>293</v>
      </c>
      <c r="C82" s="95" t="str">
        <f t="shared" si="3"/>
        <v>Ｄ</v>
      </c>
      <c r="D82">
        <v>10</v>
      </c>
    </row>
    <row r="83" spans="1:4">
      <c r="A83" t="s">
        <v>296</v>
      </c>
      <c r="B83" s="95" t="s">
        <v>293</v>
      </c>
      <c r="C83" s="95" t="str">
        <f t="shared" si="3"/>
        <v>Ｅ</v>
      </c>
      <c r="D83">
        <v>10</v>
      </c>
    </row>
    <row r="84" spans="1:4">
      <c r="A84" t="s">
        <v>296</v>
      </c>
      <c r="B84" s="95" t="s">
        <v>293</v>
      </c>
      <c r="C84" s="95" t="str">
        <f t="shared" si="3"/>
        <v>Ｆ</v>
      </c>
      <c r="D84">
        <v>10</v>
      </c>
    </row>
    <row r="85" spans="1:4">
      <c r="A85" t="s">
        <v>296</v>
      </c>
      <c r="B85" s="95" t="s">
        <v>293</v>
      </c>
      <c r="C85" s="95" t="str">
        <f t="shared" si="3"/>
        <v>Ｇ</v>
      </c>
      <c r="D85">
        <v>10</v>
      </c>
    </row>
    <row r="86" spans="1:4">
      <c r="A86" t="s">
        <v>296</v>
      </c>
      <c r="B86" s="95" t="s">
        <v>293</v>
      </c>
      <c r="C86" s="95" t="str">
        <f t="shared" si="3"/>
        <v>Ｈ</v>
      </c>
      <c r="D86">
        <v>10</v>
      </c>
    </row>
    <row r="87" spans="1:4">
      <c r="A87" t="s">
        <v>296</v>
      </c>
      <c r="B87" s="95" t="s">
        <v>293</v>
      </c>
      <c r="C87" s="95" t="str">
        <f t="shared" si="3"/>
        <v>Ｉ</v>
      </c>
      <c r="D87">
        <v>10</v>
      </c>
    </row>
    <row r="88" spans="1:4">
      <c r="A88" t="s">
        <v>296</v>
      </c>
      <c r="B88" s="95" t="s">
        <v>293</v>
      </c>
      <c r="C88" s="95" t="str">
        <f t="shared" si="3"/>
        <v>Ｊ</v>
      </c>
      <c r="D88">
        <v>10</v>
      </c>
    </row>
    <row r="89" spans="1:4">
      <c r="A89" t="s">
        <v>296</v>
      </c>
      <c r="B89" s="95" t="s">
        <v>293</v>
      </c>
      <c r="C89" s="95" t="str">
        <f t="shared" si="3"/>
        <v>Ｋ</v>
      </c>
      <c r="D89">
        <v>10</v>
      </c>
    </row>
    <row r="90" spans="1:4">
      <c r="A90" t="s">
        <v>296</v>
      </c>
      <c r="B90" s="95" t="s">
        <v>293</v>
      </c>
      <c r="C90" s="95" t="str">
        <f t="shared" si="3"/>
        <v>Ｌ</v>
      </c>
      <c r="D90">
        <v>10</v>
      </c>
    </row>
    <row r="91" spans="1:4">
      <c r="A91" t="s">
        <v>296</v>
      </c>
      <c r="B91" s="95" t="s">
        <v>293</v>
      </c>
      <c r="C91" s="95" t="str">
        <f t="shared" si="3"/>
        <v>Ｍ</v>
      </c>
      <c r="D91">
        <v>10</v>
      </c>
    </row>
    <row r="92" spans="1:4">
      <c r="A92" t="s">
        <v>296</v>
      </c>
      <c r="B92" s="95" t="s">
        <v>293</v>
      </c>
      <c r="C92" s="95" t="str">
        <f t="shared" si="3"/>
        <v>Ｎ</v>
      </c>
      <c r="D92">
        <v>10</v>
      </c>
    </row>
    <row r="93" spans="1:4">
      <c r="A93" t="s">
        <v>296</v>
      </c>
      <c r="B93" s="95" t="s">
        <v>293</v>
      </c>
      <c r="C93" s="95" t="str">
        <f t="shared" si="3"/>
        <v>Ｏ</v>
      </c>
      <c r="D93">
        <v>10</v>
      </c>
    </row>
    <row r="94" spans="1:4">
      <c r="A94" t="s">
        <v>296</v>
      </c>
      <c r="B94" s="95" t="s">
        <v>293</v>
      </c>
      <c r="C94" s="95" t="str">
        <f t="shared" si="3"/>
        <v>Ｐ</v>
      </c>
      <c r="D94">
        <v>10</v>
      </c>
    </row>
    <row r="95" spans="1:4">
      <c r="A95" t="s">
        <v>296</v>
      </c>
      <c r="B95" s="95" t="s">
        <v>293</v>
      </c>
      <c r="C95" s="95" t="str">
        <f t="shared" si="3"/>
        <v>Ｑ</v>
      </c>
      <c r="D95">
        <v>10</v>
      </c>
    </row>
    <row r="96" spans="1:4">
      <c r="A96" t="s">
        <v>296</v>
      </c>
      <c r="B96" s="95" t="s">
        <v>293</v>
      </c>
      <c r="C96" s="95" t="str">
        <f t="shared" si="3"/>
        <v>Ｒ</v>
      </c>
      <c r="D96">
        <v>10</v>
      </c>
    </row>
    <row r="97" spans="1:4">
      <c r="A97" t="s">
        <v>296</v>
      </c>
      <c r="B97" s="95" t="s">
        <v>293</v>
      </c>
      <c r="C97" s="95" t="str">
        <f t="shared" si="3"/>
        <v>Ｓ</v>
      </c>
      <c r="D97">
        <v>10</v>
      </c>
    </row>
    <row r="98" spans="1:4">
      <c r="A98" t="s">
        <v>296</v>
      </c>
      <c r="B98" s="95" t="s">
        <v>293</v>
      </c>
      <c r="C98" s="95" t="str">
        <f t="shared" si="3"/>
        <v>Ｔ</v>
      </c>
      <c r="D98">
        <v>10</v>
      </c>
    </row>
    <row r="99" spans="1:4">
      <c r="A99" t="s">
        <v>296</v>
      </c>
      <c r="B99" s="95" t="s">
        <v>293</v>
      </c>
      <c r="C99" s="95" t="str">
        <f t="shared" si="3"/>
        <v>Ｕ</v>
      </c>
      <c r="D99">
        <v>10</v>
      </c>
    </row>
    <row r="100" spans="1:4">
      <c r="A100" t="s">
        <v>296</v>
      </c>
      <c r="B100" s="95" t="s">
        <v>293</v>
      </c>
      <c r="C100" s="95" t="str">
        <f t="shared" si="3"/>
        <v>Ｖ</v>
      </c>
      <c r="D100">
        <v>10</v>
      </c>
    </row>
    <row r="101" spans="1:4">
      <c r="A101" t="s">
        <v>296</v>
      </c>
      <c r="B101" s="95" t="s">
        <v>293</v>
      </c>
      <c r="C101" s="95" t="str">
        <f t="shared" si="3"/>
        <v>Ｗ</v>
      </c>
      <c r="D101">
        <v>10</v>
      </c>
    </row>
    <row r="102" spans="1:4">
      <c r="A102" t="s">
        <v>296</v>
      </c>
      <c r="B102" s="95" t="s">
        <v>293</v>
      </c>
      <c r="C102" s="95" t="str">
        <f t="shared" si="3"/>
        <v>Ｘ</v>
      </c>
      <c r="D102">
        <v>10</v>
      </c>
    </row>
    <row r="103" spans="1:4">
      <c r="A103" t="s">
        <v>296</v>
      </c>
      <c r="B103" s="95" t="s">
        <v>293</v>
      </c>
      <c r="C103" s="95" t="str">
        <f t="shared" si="3"/>
        <v>Ｙ</v>
      </c>
      <c r="D103">
        <v>10</v>
      </c>
    </row>
    <row r="104" spans="1:4">
      <c r="A104" t="s">
        <v>296</v>
      </c>
      <c r="B104" s="95" t="s">
        <v>293</v>
      </c>
      <c r="C104" s="95" t="str">
        <f t="shared" si="3"/>
        <v>Ｚ</v>
      </c>
      <c r="D104">
        <v>10</v>
      </c>
    </row>
    <row r="105" spans="1:4">
      <c r="A105" t="s">
        <v>296</v>
      </c>
      <c r="B105" s="95" t="s">
        <v>294</v>
      </c>
      <c r="C105" s="95" t="s">
        <v>290</v>
      </c>
      <c r="D105">
        <v>10</v>
      </c>
    </row>
    <row r="106" spans="1:4">
      <c r="A106" t="s">
        <v>296</v>
      </c>
      <c r="B106" s="95" t="s">
        <v>294</v>
      </c>
      <c r="C106" s="95" t="str">
        <f>CHAR(CODE(C105)+1)</f>
        <v>Ｂ</v>
      </c>
      <c r="D106">
        <v>10</v>
      </c>
    </row>
    <row r="107" spans="1:4">
      <c r="A107" t="s">
        <v>296</v>
      </c>
      <c r="B107" s="95" t="s">
        <v>294</v>
      </c>
      <c r="C107" s="95" t="str">
        <f t="shared" ref="C107:C130" si="4">CHAR(CODE(C106)+1)</f>
        <v>Ｃ</v>
      </c>
      <c r="D107">
        <v>10</v>
      </c>
    </row>
    <row r="108" spans="1:4">
      <c r="A108" t="s">
        <v>296</v>
      </c>
      <c r="B108" s="95" t="s">
        <v>294</v>
      </c>
      <c r="C108" s="95" t="str">
        <f t="shared" si="4"/>
        <v>Ｄ</v>
      </c>
      <c r="D108">
        <v>10</v>
      </c>
    </row>
    <row r="109" spans="1:4">
      <c r="A109" t="s">
        <v>296</v>
      </c>
      <c r="B109" s="95" t="s">
        <v>294</v>
      </c>
      <c r="C109" s="95" t="str">
        <f t="shared" si="4"/>
        <v>Ｅ</v>
      </c>
      <c r="D109">
        <v>10</v>
      </c>
    </row>
    <row r="110" spans="1:4">
      <c r="A110" t="s">
        <v>296</v>
      </c>
      <c r="B110" s="95" t="s">
        <v>294</v>
      </c>
      <c r="C110" s="95" t="str">
        <f t="shared" si="4"/>
        <v>Ｆ</v>
      </c>
      <c r="D110">
        <v>10</v>
      </c>
    </row>
    <row r="111" spans="1:4">
      <c r="A111" t="s">
        <v>296</v>
      </c>
      <c r="B111" s="95" t="s">
        <v>294</v>
      </c>
      <c r="C111" s="95" t="str">
        <f t="shared" si="4"/>
        <v>Ｇ</v>
      </c>
      <c r="D111">
        <v>10</v>
      </c>
    </row>
    <row r="112" spans="1:4">
      <c r="A112" t="s">
        <v>296</v>
      </c>
      <c r="B112" s="95" t="s">
        <v>294</v>
      </c>
      <c r="C112" s="95" t="str">
        <f t="shared" si="4"/>
        <v>Ｈ</v>
      </c>
      <c r="D112">
        <v>10</v>
      </c>
    </row>
    <row r="113" spans="1:4">
      <c r="A113" t="s">
        <v>296</v>
      </c>
      <c r="B113" s="95" t="s">
        <v>294</v>
      </c>
      <c r="C113" s="95" t="str">
        <f t="shared" si="4"/>
        <v>Ｉ</v>
      </c>
      <c r="D113">
        <v>10</v>
      </c>
    </row>
    <row r="114" spans="1:4">
      <c r="A114" t="s">
        <v>296</v>
      </c>
      <c r="B114" s="95" t="s">
        <v>294</v>
      </c>
      <c r="C114" s="95" t="str">
        <f t="shared" si="4"/>
        <v>Ｊ</v>
      </c>
      <c r="D114">
        <v>10</v>
      </c>
    </row>
    <row r="115" spans="1:4">
      <c r="A115" t="s">
        <v>296</v>
      </c>
      <c r="B115" s="95" t="s">
        <v>294</v>
      </c>
      <c r="C115" s="95" t="str">
        <f t="shared" si="4"/>
        <v>Ｋ</v>
      </c>
      <c r="D115">
        <v>10</v>
      </c>
    </row>
    <row r="116" spans="1:4">
      <c r="A116" t="s">
        <v>296</v>
      </c>
      <c r="B116" s="95" t="s">
        <v>294</v>
      </c>
      <c r="C116" s="95" t="str">
        <f t="shared" si="4"/>
        <v>Ｌ</v>
      </c>
      <c r="D116">
        <v>10</v>
      </c>
    </row>
    <row r="117" spans="1:4">
      <c r="A117" t="s">
        <v>296</v>
      </c>
      <c r="B117" s="95" t="s">
        <v>294</v>
      </c>
      <c r="C117" s="95" t="str">
        <f t="shared" si="4"/>
        <v>Ｍ</v>
      </c>
      <c r="D117">
        <v>10</v>
      </c>
    </row>
    <row r="118" spans="1:4">
      <c r="A118" t="s">
        <v>296</v>
      </c>
      <c r="B118" s="95" t="s">
        <v>294</v>
      </c>
      <c r="C118" s="95" t="str">
        <f t="shared" si="4"/>
        <v>Ｎ</v>
      </c>
      <c r="D118">
        <v>10</v>
      </c>
    </row>
    <row r="119" spans="1:4">
      <c r="A119" t="s">
        <v>296</v>
      </c>
      <c r="B119" s="95" t="s">
        <v>294</v>
      </c>
      <c r="C119" s="95" t="str">
        <f t="shared" si="4"/>
        <v>Ｏ</v>
      </c>
      <c r="D119">
        <v>10</v>
      </c>
    </row>
    <row r="120" spans="1:4">
      <c r="A120" t="s">
        <v>296</v>
      </c>
      <c r="B120" s="95" t="s">
        <v>294</v>
      </c>
      <c r="C120" s="95" t="str">
        <f t="shared" si="4"/>
        <v>Ｐ</v>
      </c>
      <c r="D120">
        <v>10</v>
      </c>
    </row>
    <row r="121" spans="1:4">
      <c r="A121" t="s">
        <v>296</v>
      </c>
      <c r="B121" s="95" t="s">
        <v>294</v>
      </c>
      <c r="C121" s="95" t="str">
        <f t="shared" si="4"/>
        <v>Ｑ</v>
      </c>
      <c r="D121">
        <v>10</v>
      </c>
    </row>
    <row r="122" spans="1:4">
      <c r="A122" t="s">
        <v>296</v>
      </c>
      <c r="B122" s="95" t="s">
        <v>294</v>
      </c>
      <c r="C122" s="95" t="str">
        <f t="shared" si="4"/>
        <v>Ｒ</v>
      </c>
      <c r="D122">
        <v>10</v>
      </c>
    </row>
    <row r="123" spans="1:4">
      <c r="A123" t="s">
        <v>296</v>
      </c>
      <c r="B123" s="95" t="s">
        <v>294</v>
      </c>
      <c r="C123" s="95" t="str">
        <f t="shared" si="4"/>
        <v>Ｓ</v>
      </c>
      <c r="D123">
        <v>10</v>
      </c>
    </row>
    <row r="124" spans="1:4">
      <c r="A124" t="s">
        <v>296</v>
      </c>
      <c r="B124" s="95" t="s">
        <v>294</v>
      </c>
      <c r="C124" s="95" t="str">
        <f t="shared" si="4"/>
        <v>Ｔ</v>
      </c>
      <c r="D124">
        <v>10</v>
      </c>
    </row>
    <row r="125" spans="1:4">
      <c r="A125" t="s">
        <v>296</v>
      </c>
      <c r="B125" s="95" t="s">
        <v>294</v>
      </c>
      <c r="C125" s="95" t="str">
        <f t="shared" si="4"/>
        <v>Ｕ</v>
      </c>
      <c r="D125">
        <v>10</v>
      </c>
    </row>
    <row r="126" spans="1:4">
      <c r="A126" t="s">
        <v>296</v>
      </c>
      <c r="B126" s="95" t="s">
        <v>294</v>
      </c>
      <c r="C126" s="95" t="str">
        <f t="shared" si="4"/>
        <v>Ｖ</v>
      </c>
      <c r="D126">
        <v>10</v>
      </c>
    </row>
    <row r="127" spans="1:4">
      <c r="A127" t="s">
        <v>296</v>
      </c>
      <c r="B127" s="95" t="s">
        <v>294</v>
      </c>
      <c r="C127" s="95" t="str">
        <f t="shared" si="4"/>
        <v>Ｗ</v>
      </c>
      <c r="D127">
        <v>10</v>
      </c>
    </row>
    <row r="128" spans="1:4">
      <c r="A128" t="s">
        <v>296</v>
      </c>
      <c r="B128" s="95" t="s">
        <v>294</v>
      </c>
      <c r="C128" s="95" t="str">
        <f t="shared" si="4"/>
        <v>Ｘ</v>
      </c>
      <c r="D128">
        <v>10</v>
      </c>
    </row>
    <row r="129" spans="1:4">
      <c r="A129" t="s">
        <v>296</v>
      </c>
      <c r="B129" s="95" t="s">
        <v>294</v>
      </c>
      <c r="C129" s="95" t="str">
        <f t="shared" si="4"/>
        <v>Ｙ</v>
      </c>
      <c r="D129">
        <v>10</v>
      </c>
    </row>
    <row r="130" spans="1:4">
      <c r="A130" t="s">
        <v>296</v>
      </c>
      <c r="B130" s="95" t="s">
        <v>294</v>
      </c>
      <c r="C130" s="95" t="str">
        <f t="shared" si="4"/>
        <v>Ｚ</v>
      </c>
      <c r="D130">
        <v>10</v>
      </c>
    </row>
    <row r="131" spans="1:4">
      <c r="A131" t="s">
        <v>296</v>
      </c>
      <c r="B131" s="95" t="s">
        <v>295</v>
      </c>
      <c r="C131" s="95" t="s">
        <v>290</v>
      </c>
      <c r="D131">
        <v>10</v>
      </c>
    </row>
    <row r="132" spans="1:4">
      <c r="A132" t="s">
        <v>296</v>
      </c>
      <c r="B132" s="95" t="s">
        <v>295</v>
      </c>
      <c r="C132" s="95" t="str">
        <f>CHAR(CODE(C131)+1)</f>
        <v>Ｂ</v>
      </c>
      <c r="D132">
        <v>10</v>
      </c>
    </row>
    <row r="133" spans="1:4">
      <c r="A133" t="s">
        <v>296</v>
      </c>
      <c r="B133" s="95" t="s">
        <v>295</v>
      </c>
      <c r="C133" s="95" t="str">
        <f t="shared" ref="C133:C156" si="5">CHAR(CODE(C132)+1)</f>
        <v>Ｃ</v>
      </c>
      <c r="D133">
        <v>10</v>
      </c>
    </row>
    <row r="134" spans="1:4">
      <c r="A134" t="s">
        <v>296</v>
      </c>
      <c r="B134" s="95" t="s">
        <v>295</v>
      </c>
      <c r="C134" s="95" t="str">
        <f t="shared" si="5"/>
        <v>Ｄ</v>
      </c>
      <c r="D134">
        <v>10</v>
      </c>
    </row>
    <row r="135" spans="1:4">
      <c r="A135" t="s">
        <v>296</v>
      </c>
      <c r="B135" s="95" t="s">
        <v>295</v>
      </c>
      <c r="C135" s="95" t="str">
        <f t="shared" si="5"/>
        <v>Ｅ</v>
      </c>
      <c r="D135">
        <v>10</v>
      </c>
    </row>
    <row r="136" spans="1:4">
      <c r="A136" t="s">
        <v>296</v>
      </c>
      <c r="B136" s="95" t="s">
        <v>295</v>
      </c>
      <c r="C136" s="95" t="str">
        <f t="shared" si="5"/>
        <v>Ｆ</v>
      </c>
      <c r="D136">
        <v>10</v>
      </c>
    </row>
    <row r="137" spans="1:4">
      <c r="A137" t="s">
        <v>296</v>
      </c>
      <c r="B137" s="95" t="s">
        <v>295</v>
      </c>
      <c r="C137" s="95" t="str">
        <f t="shared" si="5"/>
        <v>Ｇ</v>
      </c>
      <c r="D137">
        <v>10</v>
      </c>
    </row>
    <row r="138" spans="1:4">
      <c r="A138" t="s">
        <v>296</v>
      </c>
      <c r="B138" s="95" t="s">
        <v>295</v>
      </c>
      <c r="C138" s="95" t="str">
        <f t="shared" si="5"/>
        <v>Ｈ</v>
      </c>
      <c r="D138">
        <v>10</v>
      </c>
    </row>
    <row r="139" spans="1:4">
      <c r="A139" t="s">
        <v>296</v>
      </c>
      <c r="B139" s="95" t="s">
        <v>295</v>
      </c>
      <c r="C139" s="95" t="str">
        <f t="shared" si="5"/>
        <v>Ｉ</v>
      </c>
      <c r="D139">
        <v>10</v>
      </c>
    </row>
    <row r="140" spans="1:4">
      <c r="A140" t="s">
        <v>296</v>
      </c>
      <c r="B140" s="95" t="s">
        <v>295</v>
      </c>
      <c r="C140" s="95" t="str">
        <f t="shared" si="5"/>
        <v>Ｊ</v>
      </c>
      <c r="D140">
        <v>10</v>
      </c>
    </row>
    <row r="141" spans="1:4">
      <c r="A141" t="s">
        <v>296</v>
      </c>
      <c r="B141" s="95" t="s">
        <v>295</v>
      </c>
      <c r="C141" s="95" t="str">
        <f t="shared" si="5"/>
        <v>Ｋ</v>
      </c>
      <c r="D141">
        <v>10</v>
      </c>
    </row>
    <row r="142" spans="1:4">
      <c r="A142" t="s">
        <v>296</v>
      </c>
      <c r="B142" s="95" t="s">
        <v>295</v>
      </c>
      <c r="C142" s="95" t="str">
        <f t="shared" si="5"/>
        <v>Ｌ</v>
      </c>
      <c r="D142">
        <v>10</v>
      </c>
    </row>
    <row r="143" spans="1:4">
      <c r="A143" t="s">
        <v>296</v>
      </c>
      <c r="B143" s="95" t="s">
        <v>295</v>
      </c>
      <c r="C143" s="95" t="str">
        <f t="shared" si="5"/>
        <v>Ｍ</v>
      </c>
      <c r="D143">
        <v>10</v>
      </c>
    </row>
    <row r="144" spans="1:4">
      <c r="A144" t="s">
        <v>296</v>
      </c>
      <c r="B144" s="95" t="s">
        <v>295</v>
      </c>
      <c r="C144" s="95" t="str">
        <f t="shared" si="5"/>
        <v>Ｎ</v>
      </c>
      <c r="D144">
        <v>10</v>
      </c>
    </row>
    <row r="145" spans="1:4">
      <c r="A145" t="s">
        <v>296</v>
      </c>
      <c r="B145" s="95" t="s">
        <v>295</v>
      </c>
      <c r="C145" s="95" t="str">
        <f t="shared" si="5"/>
        <v>Ｏ</v>
      </c>
      <c r="D145">
        <v>10</v>
      </c>
    </row>
    <row r="146" spans="1:4">
      <c r="A146" t="s">
        <v>296</v>
      </c>
      <c r="B146" s="95" t="s">
        <v>295</v>
      </c>
      <c r="C146" s="95" t="str">
        <f t="shared" si="5"/>
        <v>Ｐ</v>
      </c>
      <c r="D146">
        <v>10</v>
      </c>
    </row>
    <row r="147" spans="1:4">
      <c r="A147" t="s">
        <v>296</v>
      </c>
      <c r="B147" s="95" t="s">
        <v>295</v>
      </c>
      <c r="C147" s="95" t="str">
        <f t="shared" si="5"/>
        <v>Ｑ</v>
      </c>
      <c r="D147">
        <v>10</v>
      </c>
    </row>
    <row r="148" spans="1:4">
      <c r="A148" t="s">
        <v>296</v>
      </c>
      <c r="B148" s="95" t="s">
        <v>295</v>
      </c>
      <c r="C148" s="95" t="str">
        <f t="shared" si="5"/>
        <v>Ｒ</v>
      </c>
      <c r="D148">
        <v>10</v>
      </c>
    </row>
    <row r="149" spans="1:4">
      <c r="A149" t="s">
        <v>296</v>
      </c>
      <c r="B149" s="95" t="s">
        <v>295</v>
      </c>
      <c r="C149" s="95" t="str">
        <f t="shared" si="5"/>
        <v>Ｓ</v>
      </c>
      <c r="D149">
        <v>10</v>
      </c>
    </row>
    <row r="150" spans="1:4">
      <c r="A150" t="s">
        <v>296</v>
      </c>
      <c r="B150" s="95" t="s">
        <v>295</v>
      </c>
      <c r="C150" s="95" t="str">
        <f t="shared" si="5"/>
        <v>Ｔ</v>
      </c>
      <c r="D150">
        <v>10</v>
      </c>
    </row>
    <row r="151" spans="1:4">
      <c r="A151" t="s">
        <v>296</v>
      </c>
      <c r="B151" s="95" t="s">
        <v>295</v>
      </c>
      <c r="C151" s="95" t="str">
        <f t="shared" si="5"/>
        <v>Ｕ</v>
      </c>
      <c r="D151">
        <v>10</v>
      </c>
    </row>
    <row r="152" spans="1:4">
      <c r="A152" t="s">
        <v>296</v>
      </c>
      <c r="B152" s="95" t="s">
        <v>295</v>
      </c>
      <c r="C152" s="95" t="str">
        <f t="shared" si="5"/>
        <v>Ｖ</v>
      </c>
      <c r="D152">
        <v>10</v>
      </c>
    </row>
    <row r="153" spans="1:4">
      <c r="A153" t="s">
        <v>296</v>
      </c>
      <c r="B153" s="95" t="s">
        <v>295</v>
      </c>
      <c r="C153" s="95" t="str">
        <f t="shared" si="5"/>
        <v>Ｗ</v>
      </c>
      <c r="D153">
        <v>10</v>
      </c>
    </row>
    <row r="154" spans="1:4">
      <c r="A154" t="s">
        <v>296</v>
      </c>
      <c r="B154" s="95" t="s">
        <v>295</v>
      </c>
      <c r="C154" s="95" t="str">
        <f t="shared" si="5"/>
        <v>Ｘ</v>
      </c>
      <c r="D154">
        <v>10</v>
      </c>
    </row>
    <row r="155" spans="1:4">
      <c r="A155" t="s">
        <v>296</v>
      </c>
      <c r="B155" s="95" t="s">
        <v>295</v>
      </c>
      <c r="C155" s="95" t="str">
        <f t="shared" si="5"/>
        <v>Ｙ</v>
      </c>
      <c r="D155">
        <v>10</v>
      </c>
    </row>
    <row r="156" spans="1:4">
      <c r="A156" t="s">
        <v>296</v>
      </c>
      <c r="B156" s="95" t="s">
        <v>295</v>
      </c>
      <c r="C156" s="95" t="str">
        <f t="shared" si="5"/>
        <v>Ｚ</v>
      </c>
      <c r="D156">
        <v>10</v>
      </c>
    </row>
    <row r="157" spans="1:4">
      <c r="B157" s="95"/>
    </row>
    <row r="158" spans="1:4">
      <c r="B158" s="95"/>
    </row>
    <row r="159" spans="1:4">
      <c r="B159" s="95"/>
    </row>
    <row r="160" spans="1:4">
      <c r="B160" s="95"/>
    </row>
    <row r="161" spans="2:2">
      <c r="B161" s="95"/>
    </row>
    <row r="162" spans="2:2">
      <c r="B162" s="95"/>
    </row>
    <row r="163" spans="2:2">
      <c r="B163" s="95"/>
    </row>
    <row r="164" spans="2:2">
      <c r="B164" s="95"/>
    </row>
    <row r="165" spans="2:2">
      <c r="B165" s="95"/>
    </row>
    <row r="166" spans="2:2">
      <c r="B166" s="95"/>
    </row>
    <row r="167" spans="2:2">
      <c r="B167" s="95"/>
    </row>
    <row r="168" spans="2:2">
      <c r="B168" s="95"/>
    </row>
    <row r="169" spans="2:2">
      <c r="B169" s="95"/>
    </row>
    <row r="170" spans="2:2">
      <c r="B170" s="95"/>
    </row>
    <row r="171" spans="2:2">
      <c r="B171" s="95"/>
    </row>
    <row r="172" spans="2:2">
      <c r="B172" s="95"/>
    </row>
    <row r="173" spans="2:2">
      <c r="B173" s="95"/>
    </row>
    <row r="174" spans="2:2">
      <c r="B174" s="95"/>
    </row>
    <row r="175" spans="2:2">
      <c r="B175" s="95"/>
    </row>
    <row r="176" spans="2:2">
      <c r="B176" s="95"/>
    </row>
    <row r="177" spans="2:2">
      <c r="B177" s="95"/>
    </row>
    <row r="178" spans="2:2">
      <c r="B178" s="95"/>
    </row>
    <row r="179" spans="2:2">
      <c r="B179" s="95"/>
    </row>
    <row r="180" spans="2:2">
      <c r="B180" s="95"/>
    </row>
    <row r="181" spans="2:2">
      <c r="B181" s="95"/>
    </row>
    <row r="182" spans="2:2">
      <c r="B182" s="95"/>
    </row>
    <row r="183" spans="2:2">
      <c r="B183" s="95"/>
    </row>
    <row r="184" spans="2:2">
      <c r="B184" s="95"/>
    </row>
    <row r="185" spans="2:2">
      <c r="B185" s="95"/>
    </row>
    <row r="186" spans="2:2">
      <c r="B186" s="95"/>
    </row>
    <row r="187" spans="2:2">
      <c r="B187" s="95"/>
    </row>
    <row r="188" spans="2:2">
      <c r="B188" s="95"/>
    </row>
    <row r="189" spans="2:2">
      <c r="B189" s="95"/>
    </row>
    <row r="190" spans="2:2">
      <c r="B190" s="95"/>
    </row>
    <row r="191" spans="2:2">
      <c r="B191" s="95"/>
    </row>
    <row r="192" spans="2:2">
      <c r="B192" s="95"/>
    </row>
    <row r="193" spans="2:2">
      <c r="B193" s="95"/>
    </row>
    <row r="194" spans="2:2">
      <c r="B194" s="95"/>
    </row>
    <row r="195" spans="2:2">
      <c r="B195" s="95"/>
    </row>
    <row r="196" spans="2:2">
      <c r="B196" s="95"/>
    </row>
    <row r="197" spans="2:2">
      <c r="B197" s="95"/>
    </row>
    <row r="198" spans="2:2">
      <c r="B198" s="95"/>
    </row>
    <row r="199" spans="2:2">
      <c r="B199" s="95"/>
    </row>
    <row r="200" spans="2:2">
      <c r="B200" s="95"/>
    </row>
    <row r="201" spans="2:2">
      <c r="B201" s="95"/>
    </row>
    <row r="202" spans="2:2">
      <c r="B202" s="95"/>
    </row>
    <row r="203" spans="2:2">
      <c r="B203" s="95"/>
    </row>
    <row r="204" spans="2:2">
      <c r="B204" s="95"/>
    </row>
    <row r="205" spans="2:2">
      <c r="B205" s="95"/>
    </row>
    <row r="206" spans="2:2">
      <c r="B206" s="95"/>
    </row>
    <row r="207" spans="2:2">
      <c r="B207" s="95"/>
    </row>
    <row r="208" spans="2:2">
      <c r="B208" s="95"/>
    </row>
    <row r="209" spans="2:2">
      <c r="B209" s="95"/>
    </row>
    <row r="210" spans="2:2">
      <c r="B210" s="95"/>
    </row>
    <row r="211" spans="2:2">
      <c r="B211" s="95"/>
    </row>
    <row r="212" spans="2:2">
      <c r="B212" s="95"/>
    </row>
    <row r="213" spans="2:2">
      <c r="B213" s="95"/>
    </row>
    <row r="214" spans="2:2">
      <c r="B214" s="95"/>
    </row>
    <row r="215" spans="2:2">
      <c r="B215" s="95"/>
    </row>
    <row r="216" spans="2:2">
      <c r="B216" s="95"/>
    </row>
    <row r="217" spans="2:2">
      <c r="B217" s="95"/>
    </row>
    <row r="218" spans="2:2">
      <c r="B218" s="95"/>
    </row>
    <row r="219" spans="2:2">
      <c r="B219" s="95"/>
    </row>
    <row r="220" spans="2:2">
      <c r="B220" s="95"/>
    </row>
    <row r="221" spans="2:2">
      <c r="B221" s="95"/>
    </row>
    <row r="222" spans="2:2">
      <c r="B222" s="95"/>
    </row>
    <row r="223" spans="2:2">
      <c r="B223" s="95"/>
    </row>
    <row r="224" spans="2:2">
      <c r="B224" s="95"/>
    </row>
    <row r="225" spans="2:2">
      <c r="B225" s="95"/>
    </row>
    <row r="226" spans="2:2">
      <c r="B226" s="95"/>
    </row>
    <row r="227" spans="2:2">
      <c r="B227" s="95"/>
    </row>
    <row r="228" spans="2:2">
      <c r="B228" s="95"/>
    </row>
    <row r="229" spans="2:2">
      <c r="B229" s="95"/>
    </row>
    <row r="230" spans="2:2">
      <c r="B230" s="95"/>
    </row>
    <row r="231" spans="2:2">
      <c r="B231" s="95"/>
    </row>
    <row r="232" spans="2:2">
      <c r="B232" s="95"/>
    </row>
  </sheetData>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워크시트</vt:lpstr>
      </vt:variant>
      <vt:variant>
        <vt:i4>3</vt:i4>
      </vt:variant>
    </vt:vector>
  </HeadingPairs>
  <TitlesOfParts>
    <vt:vector size="3" baseType="lpstr">
      <vt:lpstr>学部</vt:lpstr>
      <vt:lpstr>個人情報票</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2024-04-08T05:50:03Z</cp:lastPrinted>
  <dcterms:created xsi:type="dcterms:W3CDTF">2022-04-14T05:44:00Z</dcterms:created>
  <dcterms:modified xsi:type="dcterms:W3CDTF">2024-05-03T02:46:22Z</dcterms:modified>
  <cp:category/>
  <cp:contentStatus/>
</cp:coreProperties>
</file>